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\2026\Меню 2026\сентябрь 2026\"/>
    </mc:Choice>
  </mc:AlternateContent>
  <bookViews>
    <workbookView xWindow="0" yWindow="0" windowWidth="19200" windowHeight="11535" tabRatio="770"/>
  </bookViews>
  <sheets>
    <sheet name="меню шаблон " sheetId="54" r:id="rId1"/>
    <sheet name="меню шаблон  (2)" sheetId="55" r:id="rId2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2" i="54" l="1"/>
  <c r="N82" i="54"/>
  <c r="O82" i="54"/>
  <c r="E92" i="54"/>
  <c r="AJ94" i="55"/>
  <c r="AI94" i="55"/>
  <c r="AH94" i="55"/>
  <c r="AG94" i="55"/>
  <c r="AF94" i="55"/>
  <c r="AL93" i="55" s="1"/>
  <c r="AE94" i="55"/>
  <c r="AD94" i="55"/>
  <c r="AC94" i="55"/>
  <c r="AB94" i="55"/>
  <c r="AA94" i="55"/>
  <c r="Z94" i="55"/>
  <c r="Y94" i="55"/>
  <c r="X94" i="55"/>
  <c r="W94" i="55"/>
  <c r="V94" i="55"/>
  <c r="U94" i="55"/>
  <c r="T94" i="55"/>
  <c r="S94" i="55"/>
  <c r="R94" i="55"/>
  <c r="Q94" i="55"/>
  <c r="P94" i="55"/>
  <c r="O94" i="55"/>
  <c r="N94" i="55"/>
  <c r="M94" i="55"/>
  <c r="L94" i="55"/>
  <c r="K94" i="55"/>
  <c r="J94" i="55"/>
  <c r="I94" i="55"/>
  <c r="H94" i="55"/>
  <c r="G94" i="55"/>
  <c r="F94" i="55"/>
  <c r="E94" i="55"/>
  <c r="D94" i="55"/>
  <c r="AJ92" i="55"/>
  <c r="AI92" i="55"/>
  <c r="AH92" i="55"/>
  <c r="AG92" i="55"/>
  <c r="AF92" i="55"/>
  <c r="AL91" i="55" s="1"/>
  <c r="AE92" i="55"/>
  <c r="AD92" i="55"/>
  <c r="AC92" i="55"/>
  <c r="AB92" i="55"/>
  <c r="AA92" i="55"/>
  <c r="Z92" i="55"/>
  <c r="Y92" i="55"/>
  <c r="X92" i="55"/>
  <c r="W92" i="55"/>
  <c r="V92" i="55"/>
  <c r="U92" i="55"/>
  <c r="T92" i="55"/>
  <c r="S92" i="55"/>
  <c r="R92" i="55"/>
  <c r="Q92" i="55"/>
  <c r="P92" i="55"/>
  <c r="O92" i="55"/>
  <c r="N92" i="55"/>
  <c r="M92" i="55"/>
  <c r="L92" i="55"/>
  <c r="K92" i="55"/>
  <c r="J92" i="55"/>
  <c r="I92" i="55"/>
  <c r="H92" i="55"/>
  <c r="G92" i="55"/>
  <c r="F92" i="55"/>
  <c r="E92" i="55"/>
  <c r="D92" i="55"/>
  <c r="AJ90" i="55"/>
  <c r="AI90" i="55"/>
  <c r="AH90" i="55"/>
  <c r="AG90" i="55"/>
  <c r="AF90" i="55"/>
  <c r="AE90" i="55"/>
  <c r="AD90" i="55"/>
  <c r="AC90" i="55"/>
  <c r="AB90" i="55"/>
  <c r="AA90" i="55"/>
  <c r="Z90" i="55"/>
  <c r="Y90" i="55"/>
  <c r="X90" i="55"/>
  <c r="W90" i="55"/>
  <c r="V90" i="55"/>
  <c r="U90" i="55"/>
  <c r="T90" i="55"/>
  <c r="S90" i="55"/>
  <c r="R90" i="55"/>
  <c r="Q90" i="55"/>
  <c r="P90" i="55"/>
  <c r="N90" i="55"/>
  <c r="K90" i="55"/>
  <c r="J90" i="55"/>
  <c r="I90" i="55"/>
  <c r="H90" i="55"/>
  <c r="G90" i="55"/>
  <c r="F90" i="55"/>
  <c r="E90" i="55"/>
  <c r="D90" i="55"/>
  <c r="AL89" i="55"/>
  <c r="AJ88" i="55"/>
  <c r="AI88" i="55"/>
  <c r="AH88" i="55"/>
  <c r="AG88" i="55"/>
  <c r="AF88" i="55"/>
  <c r="AE88" i="55"/>
  <c r="AD88" i="55"/>
  <c r="AC88" i="55"/>
  <c r="AB88" i="55"/>
  <c r="AA88" i="55"/>
  <c r="Z88" i="55"/>
  <c r="Y88" i="55"/>
  <c r="X88" i="55"/>
  <c r="W88" i="55"/>
  <c r="V88" i="55"/>
  <c r="U88" i="55"/>
  <c r="T88" i="55"/>
  <c r="S88" i="55"/>
  <c r="R88" i="55"/>
  <c r="Q88" i="55"/>
  <c r="P88" i="55"/>
  <c r="O88" i="55"/>
  <c r="N88" i="55"/>
  <c r="M88" i="55"/>
  <c r="L88" i="55"/>
  <c r="K88" i="55"/>
  <c r="J88" i="55"/>
  <c r="I88" i="55"/>
  <c r="H88" i="55"/>
  <c r="G88" i="55"/>
  <c r="AK87" i="55" s="1"/>
  <c r="F88" i="55"/>
  <c r="E88" i="55"/>
  <c r="D88" i="55"/>
  <c r="AL87" i="55"/>
  <c r="AJ86" i="55"/>
  <c r="AI86" i="55"/>
  <c r="AH86" i="55"/>
  <c r="AG86" i="55"/>
  <c r="AF86" i="55"/>
  <c r="AE86" i="55"/>
  <c r="AD86" i="55"/>
  <c r="AC86" i="55"/>
  <c r="AB86" i="55"/>
  <c r="AA86" i="55"/>
  <c r="Z86" i="55"/>
  <c r="Y86" i="55"/>
  <c r="X86" i="55"/>
  <c r="W86" i="55"/>
  <c r="V86" i="55"/>
  <c r="U86" i="55"/>
  <c r="T86" i="55"/>
  <c r="S86" i="55"/>
  <c r="R86" i="55"/>
  <c r="Q86" i="55"/>
  <c r="P86" i="55"/>
  <c r="O86" i="55"/>
  <c r="N86" i="55"/>
  <c r="M86" i="55"/>
  <c r="L86" i="55"/>
  <c r="K86" i="55"/>
  <c r="J86" i="55"/>
  <c r="I86" i="55"/>
  <c r="H86" i="55"/>
  <c r="G86" i="55"/>
  <c r="F86" i="55"/>
  <c r="E86" i="55"/>
  <c r="AK85" i="55" s="1"/>
  <c r="D86" i="55"/>
  <c r="AL85" i="55"/>
  <c r="AJ84" i="55"/>
  <c r="AI84" i="55"/>
  <c r="AH84" i="55"/>
  <c r="AG84" i="55"/>
  <c r="AF84" i="55"/>
  <c r="AE84" i="55"/>
  <c r="AD84" i="55"/>
  <c r="AC84" i="55"/>
  <c r="AB84" i="55"/>
  <c r="AA84" i="55"/>
  <c r="Z84" i="55"/>
  <c r="Y84" i="55"/>
  <c r="X84" i="55"/>
  <c r="W84" i="55"/>
  <c r="V84" i="55"/>
  <c r="U84" i="55"/>
  <c r="T84" i="55"/>
  <c r="S84" i="55"/>
  <c r="R84" i="55"/>
  <c r="Q84" i="55"/>
  <c r="P84" i="55"/>
  <c r="O84" i="55"/>
  <c r="N84" i="55"/>
  <c r="M84" i="55"/>
  <c r="L84" i="55"/>
  <c r="K84" i="55"/>
  <c r="J84" i="55"/>
  <c r="I84" i="55"/>
  <c r="H84" i="55"/>
  <c r="G84" i="55"/>
  <c r="F84" i="55"/>
  <c r="E84" i="55"/>
  <c r="AK83" i="55" s="1"/>
  <c r="D84" i="55"/>
  <c r="AL83" i="55"/>
  <c r="AJ82" i="55"/>
  <c r="AI82" i="55"/>
  <c r="AH82" i="55"/>
  <c r="AG82" i="55"/>
  <c r="AF82" i="55"/>
  <c r="AE82" i="55"/>
  <c r="AD82" i="55"/>
  <c r="AC82" i="55"/>
  <c r="AB82" i="55"/>
  <c r="AA82" i="55"/>
  <c r="Z82" i="55"/>
  <c r="Y82" i="55"/>
  <c r="X82" i="55"/>
  <c r="W82" i="55"/>
  <c r="V82" i="55"/>
  <c r="U82" i="55"/>
  <c r="T82" i="55"/>
  <c r="S82" i="55"/>
  <c r="R82" i="55"/>
  <c r="Q82" i="55"/>
  <c r="P82" i="55"/>
  <c r="N82" i="55"/>
  <c r="M82" i="55"/>
  <c r="L82" i="55"/>
  <c r="K82" i="55"/>
  <c r="J82" i="55"/>
  <c r="I82" i="55"/>
  <c r="H82" i="55"/>
  <c r="G82" i="55"/>
  <c r="F82" i="55"/>
  <c r="E82" i="55"/>
  <c r="D82" i="55"/>
  <c r="AL81" i="55"/>
  <c r="AJ80" i="55"/>
  <c r="AI80" i="55"/>
  <c r="AH80" i="55"/>
  <c r="AG80" i="55"/>
  <c r="AF80" i="55"/>
  <c r="AE80" i="55"/>
  <c r="AD80" i="55"/>
  <c r="AC80" i="55"/>
  <c r="AB80" i="55"/>
  <c r="AA80" i="55"/>
  <c r="Z80" i="55"/>
  <c r="Y80" i="55"/>
  <c r="X80" i="55"/>
  <c r="W80" i="55"/>
  <c r="V80" i="55"/>
  <c r="U80" i="55"/>
  <c r="T80" i="55"/>
  <c r="S80" i="55"/>
  <c r="R80" i="55"/>
  <c r="Q80" i="55"/>
  <c r="P80" i="55"/>
  <c r="N80" i="55"/>
  <c r="M80" i="55"/>
  <c r="L80" i="55"/>
  <c r="K80" i="55"/>
  <c r="J80" i="55"/>
  <c r="I80" i="55"/>
  <c r="H80" i="55"/>
  <c r="G80" i="55"/>
  <c r="F80" i="55"/>
  <c r="E80" i="55"/>
  <c r="AK79" i="55" s="1"/>
  <c r="D80" i="55"/>
  <c r="AL79" i="55"/>
  <c r="AJ78" i="55"/>
  <c r="AI78" i="55"/>
  <c r="AH78" i="55"/>
  <c r="AG78" i="55"/>
  <c r="AF78" i="55"/>
  <c r="AE78" i="55"/>
  <c r="AD78" i="55"/>
  <c r="AC78" i="55"/>
  <c r="AB78" i="55"/>
  <c r="AA78" i="55"/>
  <c r="Z78" i="55"/>
  <c r="Y78" i="55"/>
  <c r="X78" i="55"/>
  <c r="W78" i="55"/>
  <c r="V78" i="55"/>
  <c r="U78" i="55"/>
  <c r="T78" i="55"/>
  <c r="S78" i="55"/>
  <c r="R78" i="55"/>
  <c r="Q78" i="55"/>
  <c r="P78" i="55"/>
  <c r="O78" i="55"/>
  <c r="N78" i="55"/>
  <c r="M78" i="55"/>
  <c r="L78" i="55"/>
  <c r="K78" i="55"/>
  <c r="J78" i="55"/>
  <c r="I78" i="55"/>
  <c r="H78" i="55"/>
  <c r="G78" i="55"/>
  <c r="F78" i="55"/>
  <c r="E78" i="55"/>
  <c r="AK77" i="55" s="1"/>
  <c r="D78" i="55"/>
  <c r="AL77" i="55"/>
  <c r="AJ76" i="55"/>
  <c r="AI76" i="55"/>
  <c r="AH76" i="55"/>
  <c r="AG76" i="55"/>
  <c r="AF76" i="55"/>
  <c r="AE76" i="55"/>
  <c r="AD76" i="55"/>
  <c r="AC76" i="55"/>
  <c r="AB76" i="55"/>
  <c r="AA76" i="55"/>
  <c r="Z76" i="55"/>
  <c r="Y76" i="55"/>
  <c r="X76" i="55"/>
  <c r="W76" i="55"/>
  <c r="V76" i="55"/>
  <c r="U76" i="55"/>
  <c r="T76" i="55"/>
  <c r="S76" i="55"/>
  <c r="R76" i="55"/>
  <c r="Q76" i="55"/>
  <c r="P76" i="55"/>
  <c r="O76" i="55"/>
  <c r="N76" i="55"/>
  <c r="M76" i="55"/>
  <c r="L76" i="55"/>
  <c r="K76" i="55"/>
  <c r="J76" i="55"/>
  <c r="I76" i="55"/>
  <c r="H76" i="55"/>
  <c r="G76" i="55"/>
  <c r="F76" i="55"/>
  <c r="E76" i="55"/>
  <c r="AK75" i="55" s="1"/>
  <c r="D76" i="55"/>
  <c r="AL75" i="55"/>
  <c r="AJ74" i="55"/>
  <c r="AI74" i="55"/>
  <c r="AH74" i="55"/>
  <c r="AG74" i="55"/>
  <c r="AF74" i="55"/>
  <c r="AE74" i="55"/>
  <c r="AD74" i="55"/>
  <c r="AC74" i="55"/>
  <c r="AB74" i="55"/>
  <c r="AA74" i="55"/>
  <c r="Z74" i="55"/>
  <c r="Y74" i="55"/>
  <c r="X74" i="55"/>
  <c r="W74" i="55"/>
  <c r="V74" i="55"/>
  <c r="U74" i="55"/>
  <c r="P74" i="55"/>
  <c r="O74" i="55"/>
  <c r="N74" i="55"/>
  <c r="M74" i="55"/>
  <c r="L74" i="55"/>
  <c r="K74" i="55"/>
  <c r="J74" i="55"/>
  <c r="I74" i="55"/>
  <c r="H74" i="55"/>
  <c r="G74" i="55"/>
  <c r="F74" i="55"/>
  <c r="E74" i="55"/>
  <c r="AK73" i="55" s="1"/>
  <c r="D74" i="55"/>
  <c r="AL73" i="55"/>
  <c r="AJ72" i="55"/>
  <c r="AI72" i="55"/>
  <c r="AH72" i="55"/>
  <c r="AG72" i="55"/>
  <c r="AF72" i="55"/>
  <c r="AE72" i="55"/>
  <c r="AD72" i="55"/>
  <c r="AC72" i="55"/>
  <c r="AB72" i="55"/>
  <c r="AA72" i="55"/>
  <c r="Z72" i="55"/>
  <c r="Y72" i="55"/>
  <c r="X72" i="55"/>
  <c r="W72" i="55"/>
  <c r="V72" i="55"/>
  <c r="U72" i="55"/>
  <c r="T72" i="55"/>
  <c r="S72" i="55"/>
  <c r="R72" i="55"/>
  <c r="Q72" i="55"/>
  <c r="P72" i="55"/>
  <c r="O72" i="55"/>
  <c r="N72" i="55"/>
  <c r="M72" i="55"/>
  <c r="L72" i="55"/>
  <c r="K72" i="55"/>
  <c r="J72" i="55"/>
  <c r="I72" i="55"/>
  <c r="H72" i="55"/>
  <c r="G72" i="55"/>
  <c r="F72" i="55"/>
  <c r="E72" i="55"/>
  <c r="AK71" i="55" s="1"/>
  <c r="D72" i="55"/>
  <c r="AL71" i="55"/>
  <c r="AJ70" i="55"/>
  <c r="AI70" i="55"/>
  <c r="AH70" i="55"/>
  <c r="AG70" i="55"/>
  <c r="AF70" i="55"/>
  <c r="AE70" i="55"/>
  <c r="AD70" i="55"/>
  <c r="AC70" i="55"/>
  <c r="AB70" i="55"/>
  <c r="AA70" i="55"/>
  <c r="Z70" i="55"/>
  <c r="Y70" i="55"/>
  <c r="X70" i="55"/>
  <c r="W70" i="55"/>
  <c r="V70" i="55"/>
  <c r="U70" i="55"/>
  <c r="T70" i="55"/>
  <c r="S70" i="55"/>
  <c r="R70" i="55"/>
  <c r="Q70" i="55"/>
  <c r="P70" i="55"/>
  <c r="O70" i="55"/>
  <c r="N70" i="55"/>
  <c r="M70" i="55"/>
  <c r="L70" i="55"/>
  <c r="K70" i="55"/>
  <c r="J70" i="55"/>
  <c r="I70" i="55"/>
  <c r="AK69" i="55" s="1"/>
  <c r="H70" i="55"/>
  <c r="G70" i="55"/>
  <c r="F70" i="55"/>
  <c r="E70" i="55"/>
  <c r="D70" i="55"/>
  <c r="AL69" i="55"/>
  <c r="AJ68" i="55"/>
  <c r="AI68" i="55"/>
  <c r="AH68" i="55"/>
  <c r="AG68" i="55"/>
  <c r="AF68" i="55"/>
  <c r="AE68" i="55"/>
  <c r="AD68" i="55"/>
  <c r="AC68" i="55"/>
  <c r="AB68" i="55"/>
  <c r="AA68" i="55"/>
  <c r="Z68" i="55"/>
  <c r="Y68" i="55"/>
  <c r="X68" i="55"/>
  <c r="W68" i="55"/>
  <c r="V68" i="55"/>
  <c r="U68" i="55"/>
  <c r="T68" i="55"/>
  <c r="S68" i="55"/>
  <c r="R68" i="55"/>
  <c r="Q68" i="55"/>
  <c r="P68" i="55"/>
  <c r="O68" i="55"/>
  <c r="N68" i="55"/>
  <c r="M68" i="55"/>
  <c r="L68" i="55"/>
  <c r="K68" i="55"/>
  <c r="J68" i="55"/>
  <c r="I68" i="55"/>
  <c r="H68" i="55"/>
  <c r="G68" i="55"/>
  <c r="F68" i="55"/>
  <c r="E68" i="55"/>
  <c r="D68" i="55"/>
  <c r="AL67" i="55"/>
  <c r="AJ66" i="55"/>
  <c r="AI66" i="55"/>
  <c r="AH66" i="55"/>
  <c r="AG66" i="55"/>
  <c r="AF66" i="55"/>
  <c r="AE66" i="55"/>
  <c r="AD66" i="55"/>
  <c r="AC66" i="55"/>
  <c r="AB66" i="55"/>
  <c r="AA66" i="55"/>
  <c r="Z66" i="55"/>
  <c r="Y66" i="55"/>
  <c r="X66" i="55"/>
  <c r="W66" i="55"/>
  <c r="V66" i="55"/>
  <c r="U66" i="55"/>
  <c r="T66" i="55"/>
  <c r="S66" i="55"/>
  <c r="R66" i="55"/>
  <c r="Q66" i="55"/>
  <c r="P66" i="55"/>
  <c r="O66" i="55"/>
  <c r="N66" i="55"/>
  <c r="M66" i="55"/>
  <c r="L66" i="55"/>
  <c r="K66" i="55"/>
  <c r="J66" i="55"/>
  <c r="I66" i="55"/>
  <c r="H66" i="55"/>
  <c r="G66" i="55"/>
  <c r="AK65" i="55" s="1"/>
  <c r="F66" i="55"/>
  <c r="E66" i="55"/>
  <c r="D66" i="55"/>
  <c r="AL65" i="55"/>
  <c r="AJ64" i="55"/>
  <c r="AI64" i="55"/>
  <c r="AH64" i="55"/>
  <c r="AG64" i="55"/>
  <c r="AF64" i="55"/>
  <c r="AE64" i="55"/>
  <c r="AD64" i="55"/>
  <c r="AC64" i="55"/>
  <c r="AB64" i="55"/>
  <c r="AA64" i="55"/>
  <c r="Z64" i="55"/>
  <c r="Y64" i="55"/>
  <c r="X64" i="55"/>
  <c r="W64" i="55"/>
  <c r="V64" i="55"/>
  <c r="U64" i="55"/>
  <c r="T64" i="55"/>
  <c r="S64" i="55"/>
  <c r="R64" i="55"/>
  <c r="Q64" i="55"/>
  <c r="P64" i="55"/>
  <c r="O64" i="55"/>
  <c r="N64" i="55"/>
  <c r="L64" i="55"/>
  <c r="K64" i="55"/>
  <c r="J64" i="55"/>
  <c r="I64" i="55"/>
  <c r="H64" i="55"/>
  <c r="G64" i="55"/>
  <c r="F64" i="55"/>
  <c r="E64" i="55"/>
  <c r="D64" i="55"/>
  <c r="AL63" i="55"/>
  <c r="AJ62" i="55"/>
  <c r="AI62" i="55"/>
  <c r="AH62" i="55"/>
  <c r="AG62" i="55"/>
  <c r="AF62" i="55"/>
  <c r="AE62" i="55"/>
  <c r="AD62" i="55"/>
  <c r="AC62" i="55"/>
  <c r="AB62" i="55"/>
  <c r="AA62" i="55"/>
  <c r="Z62" i="55"/>
  <c r="Y62" i="55"/>
  <c r="X62" i="55"/>
  <c r="W62" i="55"/>
  <c r="V62" i="55"/>
  <c r="U62" i="55"/>
  <c r="T62" i="55"/>
  <c r="S62" i="55"/>
  <c r="R62" i="55"/>
  <c r="Q62" i="55"/>
  <c r="P62" i="55"/>
  <c r="O62" i="55"/>
  <c r="N62" i="55"/>
  <c r="M62" i="55"/>
  <c r="L62" i="55"/>
  <c r="K62" i="55"/>
  <c r="J62" i="55"/>
  <c r="I62" i="55"/>
  <c r="H62" i="55"/>
  <c r="G62" i="55"/>
  <c r="F62" i="55"/>
  <c r="E62" i="55"/>
  <c r="D62" i="55"/>
  <c r="AL61" i="55"/>
  <c r="AJ60" i="55"/>
  <c r="AI60" i="55"/>
  <c r="AH60" i="55"/>
  <c r="AG60" i="55"/>
  <c r="AF60" i="55"/>
  <c r="AE60" i="55"/>
  <c r="AD60" i="55"/>
  <c r="AC60" i="55"/>
  <c r="AB60" i="55"/>
  <c r="AA60" i="55"/>
  <c r="Z60" i="55"/>
  <c r="Y60" i="55"/>
  <c r="X60" i="55"/>
  <c r="W60" i="55"/>
  <c r="V60" i="55"/>
  <c r="U60" i="55"/>
  <c r="T60" i="55"/>
  <c r="S60" i="55"/>
  <c r="R60" i="55"/>
  <c r="Q60" i="55"/>
  <c r="P60" i="55"/>
  <c r="O60" i="55"/>
  <c r="N60" i="55"/>
  <c r="M60" i="55"/>
  <c r="L60" i="55"/>
  <c r="K60" i="55"/>
  <c r="J60" i="55"/>
  <c r="I60" i="55"/>
  <c r="H60" i="55"/>
  <c r="G60" i="55"/>
  <c r="F60" i="55"/>
  <c r="E60" i="55"/>
  <c r="D60" i="55"/>
  <c r="AL59" i="55"/>
  <c r="AJ58" i="55"/>
  <c r="AI58" i="55"/>
  <c r="AH58" i="55"/>
  <c r="AG58" i="55"/>
  <c r="AF58" i="55"/>
  <c r="AE58" i="55"/>
  <c r="AD58" i="55"/>
  <c r="AC58" i="55"/>
  <c r="AB58" i="55"/>
  <c r="AA58" i="55"/>
  <c r="Z58" i="55"/>
  <c r="Y58" i="55"/>
  <c r="X58" i="55"/>
  <c r="W58" i="55"/>
  <c r="V58" i="55"/>
  <c r="U58" i="55"/>
  <c r="T58" i="55"/>
  <c r="S58" i="55"/>
  <c r="R58" i="55"/>
  <c r="Q58" i="55"/>
  <c r="P58" i="55"/>
  <c r="O58" i="55"/>
  <c r="N58" i="55"/>
  <c r="M58" i="55"/>
  <c r="L58" i="55"/>
  <c r="K58" i="55"/>
  <c r="J58" i="55"/>
  <c r="I58" i="55"/>
  <c r="H58" i="55"/>
  <c r="G58" i="55"/>
  <c r="F58" i="55"/>
  <c r="E58" i="55"/>
  <c r="D58" i="55"/>
  <c r="AL57" i="55"/>
  <c r="AJ56" i="55"/>
  <c r="AI56" i="55"/>
  <c r="AH56" i="55"/>
  <c r="AG56" i="55"/>
  <c r="AF56" i="55"/>
  <c r="AE56" i="55"/>
  <c r="AD56" i="55"/>
  <c r="AC56" i="55"/>
  <c r="AB56" i="55"/>
  <c r="AA56" i="55"/>
  <c r="Z56" i="55"/>
  <c r="Y56" i="55"/>
  <c r="X56" i="55"/>
  <c r="W56" i="55"/>
  <c r="V56" i="55"/>
  <c r="U56" i="55"/>
  <c r="T56" i="55"/>
  <c r="S56" i="55"/>
  <c r="R56" i="55"/>
  <c r="Q56" i="55"/>
  <c r="P56" i="55"/>
  <c r="O56" i="55"/>
  <c r="N56" i="55"/>
  <c r="M56" i="55"/>
  <c r="L56" i="55"/>
  <c r="K56" i="55"/>
  <c r="J56" i="55"/>
  <c r="I56" i="55"/>
  <c r="H56" i="55"/>
  <c r="G56" i="55"/>
  <c r="F56" i="55"/>
  <c r="E56" i="55"/>
  <c r="D56" i="55"/>
  <c r="AL55" i="55"/>
  <c r="AJ54" i="55"/>
  <c r="AI54" i="55"/>
  <c r="AH54" i="55"/>
  <c r="AG54" i="55"/>
  <c r="AF54" i="55"/>
  <c r="AE54" i="55"/>
  <c r="AD54" i="55"/>
  <c r="AC54" i="55"/>
  <c r="AB54" i="55"/>
  <c r="AA54" i="55"/>
  <c r="Z54" i="55"/>
  <c r="Y54" i="55"/>
  <c r="X54" i="55"/>
  <c r="W54" i="55"/>
  <c r="V54" i="55"/>
  <c r="U54" i="55"/>
  <c r="T54" i="55"/>
  <c r="S54" i="55"/>
  <c r="R54" i="55"/>
  <c r="Q54" i="55"/>
  <c r="P54" i="55"/>
  <c r="O54" i="55"/>
  <c r="N54" i="55"/>
  <c r="M54" i="55"/>
  <c r="L54" i="55"/>
  <c r="K54" i="55"/>
  <c r="J54" i="55"/>
  <c r="I54" i="55"/>
  <c r="H54" i="55"/>
  <c r="G54" i="55"/>
  <c r="F54" i="55"/>
  <c r="E54" i="55"/>
  <c r="D54" i="55"/>
  <c r="AL53" i="55"/>
  <c r="AJ52" i="55"/>
  <c r="AI52" i="55"/>
  <c r="AH52" i="55"/>
  <c r="AG52" i="55"/>
  <c r="AF52" i="55"/>
  <c r="AE52" i="55"/>
  <c r="AD52" i="55"/>
  <c r="AC52" i="55"/>
  <c r="AB52" i="55"/>
  <c r="AA52" i="55"/>
  <c r="Z52" i="55"/>
  <c r="Y52" i="55"/>
  <c r="X52" i="55"/>
  <c r="W52" i="55"/>
  <c r="V52" i="55"/>
  <c r="U52" i="55"/>
  <c r="T52" i="55"/>
  <c r="S52" i="55"/>
  <c r="R52" i="55"/>
  <c r="Q52" i="55"/>
  <c r="P52" i="55"/>
  <c r="O52" i="55"/>
  <c r="N52" i="55"/>
  <c r="M52" i="55"/>
  <c r="L52" i="55"/>
  <c r="K52" i="55"/>
  <c r="J52" i="55"/>
  <c r="I52" i="55"/>
  <c r="H52" i="55"/>
  <c r="G52" i="55"/>
  <c r="F52" i="55"/>
  <c r="E52" i="55"/>
  <c r="D52" i="55"/>
  <c r="AL51" i="55"/>
  <c r="AJ50" i="55"/>
  <c r="AI50" i="55"/>
  <c r="AH50" i="55"/>
  <c r="AG50" i="55"/>
  <c r="AF50" i="55"/>
  <c r="AE50" i="55"/>
  <c r="AD50" i="55"/>
  <c r="AC50" i="55"/>
  <c r="AB50" i="55"/>
  <c r="AA50" i="55"/>
  <c r="Z50" i="55"/>
  <c r="Y50" i="55"/>
  <c r="X50" i="55"/>
  <c r="W50" i="55"/>
  <c r="V50" i="55"/>
  <c r="U50" i="55"/>
  <c r="T50" i="55"/>
  <c r="S50" i="55"/>
  <c r="R50" i="55"/>
  <c r="Q50" i="55"/>
  <c r="P50" i="55"/>
  <c r="O50" i="55"/>
  <c r="N50" i="55"/>
  <c r="M50" i="55"/>
  <c r="L50" i="55"/>
  <c r="K50" i="55"/>
  <c r="J50" i="55"/>
  <c r="I50" i="55"/>
  <c r="H50" i="55"/>
  <c r="G50" i="55"/>
  <c r="F50" i="55"/>
  <c r="E50" i="55"/>
  <c r="D50" i="55"/>
  <c r="AL49" i="55"/>
  <c r="AJ48" i="55"/>
  <c r="AI48" i="55"/>
  <c r="AH48" i="55"/>
  <c r="AG48" i="55"/>
  <c r="AF48" i="55"/>
  <c r="AE48" i="55"/>
  <c r="AD48" i="55"/>
  <c r="AC48" i="55"/>
  <c r="AB48" i="55"/>
  <c r="AA48" i="55"/>
  <c r="Z48" i="55"/>
  <c r="Y48" i="55"/>
  <c r="X48" i="55"/>
  <c r="W48" i="55"/>
  <c r="V48" i="55"/>
  <c r="U48" i="55"/>
  <c r="T48" i="55"/>
  <c r="S48" i="55"/>
  <c r="R48" i="55"/>
  <c r="Q48" i="55"/>
  <c r="P48" i="55"/>
  <c r="O48" i="55"/>
  <c r="N48" i="55"/>
  <c r="M48" i="55"/>
  <c r="L48" i="55"/>
  <c r="K48" i="55"/>
  <c r="J48" i="55"/>
  <c r="I48" i="55"/>
  <c r="H48" i="55"/>
  <c r="G48" i="55"/>
  <c r="F48" i="55"/>
  <c r="E48" i="55"/>
  <c r="D48" i="55"/>
  <c r="AL47" i="55"/>
  <c r="AJ46" i="55"/>
  <c r="AI46" i="55"/>
  <c r="AH46" i="55"/>
  <c r="AG46" i="55"/>
  <c r="AF46" i="55"/>
  <c r="AE46" i="55"/>
  <c r="AD46" i="55"/>
  <c r="AC46" i="55"/>
  <c r="AB46" i="55"/>
  <c r="AA46" i="55"/>
  <c r="Z46" i="55"/>
  <c r="Y46" i="55"/>
  <c r="X46" i="55"/>
  <c r="W46" i="55"/>
  <c r="V46" i="55"/>
  <c r="U46" i="55"/>
  <c r="T46" i="55"/>
  <c r="S46" i="55"/>
  <c r="R46" i="55"/>
  <c r="Q46" i="55"/>
  <c r="P46" i="55"/>
  <c r="O46" i="55"/>
  <c r="N46" i="55"/>
  <c r="M46" i="55"/>
  <c r="L46" i="55"/>
  <c r="K46" i="55"/>
  <c r="J46" i="55"/>
  <c r="I46" i="55"/>
  <c r="H46" i="55"/>
  <c r="G46" i="55"/>
  <c r="F46" i="55"/>
  <c r="E46" i="55"/>
  <c r="D46" i="55"/>
  <c r="AL45" i="55"/>
  <c r="AJ44" i="55"/>
  <c r="AI44" i="55"/>
  <c r="AH44" i="55"/>
  <c r="AG44" i="55"/>
  <c r="AF44" i="55"/>
  <c r="AE44" i="55"/>
  <c r="AD44" i="55"/>
  <c r="AC44" i="55"/>
  <c r="AB44" i="55"/>
  <c r="AA44" i="55"/>
  <c r="Z44" i="55"/>
  <c r="Y44" i="55"/>
  <c r="X44" i="55"/>
  <c r="W44" i="55"/>
  <c r="V44" i="55"/>
  <c r="U44" i="55"/>
  <c r="T44" i="55"/>
  <c r="S44" i="55"/>
  <c r="R44" i="55"/>
  <c r="Q44" i="55"/>
  <c r="P44" i="55"/>
  <c r="O44" i="55"/>
  <c r="N44" i="55"/>
  <c r="M44" i="55"/>
  <c r="L44" i="55"/>
  <c r="K44" i="55"/>
  <c r="J44" i="55"/>
  <c r="I44" i="55"/>
  <c r="H44" i="55"/>
  <c r="G44" i="55"/>
  <c r="F44" i="55"/>
  <c r="E44" i="55"/>
  <c r="D44" i="55"/>
  <c r="AL43" i="55"/>
  <c r="AJ42" i="55"/>
  <c r="AI42" i="55"/>
  <c r="AH42" i="55"/>
  <c r="AG42" i="55"/>
  <c r="AF42" i="55"/>
  <c r="AE42" i="55"/>
  <c r="AD42" i="55"/>
  <c r="AC42" i="55"/>
  <c r="AB42" i="55"/>
  <c r="AA42" i="55"/>
  <c r="Z42" i="55"/>
  <c r="Y42" i="55"/>
  <c r="X42" i="55"/>
  <c r="W42" i="55"/>
  <c r="V42" i="55"/>
  <c r="U42" i="55"/>
  <c r="T42" i="55"/>
  <c r="S42" i="55"/>
  <c r="R42" i="55"/>
  <c r="Q42" i="55"/>
  <c r="P42" i="55"/>
  <c r="O42" i="55"/>
  <c r="N42" i="55"/>
  <c r="M42" i="55"/>
  <c r="L42" i="55"/>
  <c r="K42" i="55"/>
  <c r="J42" i="55"/>
  <c r="I42" i="55"/>
  <c r="H42" i="55"/>
  <c r="G42" i="55"/>
  <c r="F42" i="55"/>
  <c r="E42" i="55"/>
  <c r="D42" i="55"/>
  <c r="AL41" i="55"/>
  <c r="AJ40" i="55"/>
  <c r="AI40" i="55"/>
  <c r="AH40" i="55"/>
  <c r="AG40" i="55"/>
  <c r="AF40" i="55"/>
  <c r="AE40" i="55"/>
  <c r="AD40" i="55"/>
  <c r="AC40" i="55"/>
  <c r="AB40" i="55"/>
  <c r="AA40" i="55"/>
  <c r="Z40" i="55"/>
  <c r="Y40" i="55"/>
  <c r="X40" i="55"/>
  <c r="W40" i="55"/>
  <c r="V40" i="55"/>
  <c r="U40" i="55"/>
  <c r="S40" i="55"/>
  <c r="R40" i="55"/>
  <c r="Q40" i="55"/>
  <c r="P40" i="55"/>
  <c r="O40" i="55"/>
  <c r="N40" i="55"/>
  <c r="M40" i="55"/>
  <c r="L40" i="55"/>
  <c r="K40" i="55"/>
  <c r="J40" i="55"/>
  <c r="I40" i="55"/>
  <c r="H40" i="55"/>
  <c r="G40" i="55"/>
  <c r="F40" i="55"/>
  <c r="E40" i="55"/>
  <c r="D40" i="55"/>
  <c r="AL39" i="55"/>
  <c r="AJ38" i="55"/>
  <c r="AI38" i="55"/>
  <c r="AH38" i="55"/>
  <c r="AG38" i="55"/>
  <c r="AF38" i="55"/>
  <c r="AE38" i="55"/>
  <c r="AD38" i="55"/>
  <c r="AC38" i="55"/>
  <c r="AB38" i="55"/>
  <c r="AA38" i="55"/>
  <c r="Z38" i="55"/>
  <c r="Y38" i="55"/>
  <c r="X38" i="55"/>
  <c r="W38" i="55"/>
  <c r="V38" i="55"/>
  <c r="U38" i="55"/>
  <c r="T38" i="55"/>
  <c r="S38" i="55"/>
  <c r="R38" i="55"/>
  <c r="Q38" i="55"/>
  <c r="P38" i="55"/>
  <c r="O38" i="55"/>
  <c r="N38" i="55"/>
  <c r="M38" i="55"/>
  <c r="L38" i="55"/>
  <c r="K38" i="55"/>
  <c r="J38" i="55"/>
  <c r="I38" i="55"/>
  <c r="H38" i="55"/>
  <c r="G38" i="55"/>
  <c r="F38" i="55"/>
  <c r="E38" i="55"/>
  <c r="D38" i="55"/>
  <c r="AL37" i="55"/>
  <c r="AJ36" i="55"/>
  <c r="AI36" i="55"/>
  <c r="AH36" i="55"/>
  <c r="AG36" i="55"/>
  <c r="AF36" i="55"/>
  <c r="AE36" i="55"/>
  <c r="AD36" i="55"/>
  <c r="AC36" i="55"/>
  <c r="AB36" i="55"/>
  <c r="AA36" i="55"/>
  <c r="Z36" i="55"/>
  <c r="Y36" i="55"/>
  <c r="X36" i="55"/>
  <c r="W36" i="55"/>
  <c r="V36" i="55"/>
  <c r="U36" i="55"/>
  <c r="T36" i="55"/>
  <c r="S36" i="55"/>
  <c r="R36" i="55"/>
  <c r="Q36" i="55"/>
  <c r="P36" i="55"/>
  <c r="O36" i="55"/>
  <c r="N36" i="55"/>
  <c r="M36" i="55"/>
  <c r="L36" i="55"/>
  <c r="K36" i="55"/>
  <c r="J36" i="55"/>
  <c r="I36" i="55"/>
  <c r="H36" i="55"/>
  <c r="G36" i="55"/>
  <c r="F36" i="55"/>
  <c r="E36" i="55"/>
  <c r="D36" i="55"/>
  <c r="AL35" i="55"/>
  <c r="AJ34" i="55"/>
  <c r="AI34" i="55"/>
  <c r="AH34" i="55"/>
  <c r="AG34" i="55"/>
  <c r="AF34" i="55"/>
  <c r="AE34" i="55"/>
  <c r="AD34" i="55"/>
  <c r="AC34" i="55"/>
  <c r="AB34" i="55"/>
  <c r="AA34" i="55"/>
  <c r="Z34" i="55"/>
  <c r="Y34" i="55"/>
  <c r="X34" i="55"/>
  <c r="W34" i="55"/>
  <c r="V34" i="55"/>
  <c r="U34" i="55"/>
  <c r="T34" i="55"/>
  <c r="S34" i="55"/>
  <c r="R34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AL33" i="55"/>
  <c r="AJ32" i="55"/>
  <c r="AI32" i="55"/>
  <c r="AH32" i="55"/>
  <c r="AG32" i="55"/>
  <c r="AF32" i="55"/>
  <c r="AE32" i="55"/>
  <c r="AD32" i="55"/>
  <c r="AC32" i="55"/>
  <c r="AB32" i="55"/>
  <c r="AA32" i="55"/>
  <c r="Z32" i="55"/>
  <c r="Y32" i="55"/>
  <c r="X32" i="55"/>
  <c r="W32" i="55"/>
  <c r="V32" i="55"/>
  <c r="U32" i="55"/>
  <c r="T32" i="55"/>
  <c r="S32" i="55"/>
  <c r="R32" i="55"/>
  <c r="Q32" i="55"/>
  <c r="P32" i="55"/>
  <c r="O32" i="55"/>
  <c r="N32" i="55"/>
  <c r="M32" i="55"/>
  <c r="L32" i="55"/>
  <c r="K32" i="55"/>
  <c r="J32" i="55"/>
  <c r="I32" i="55"/>
  <c r="H32" i="55"/>
  <c r="G32" i="55"/>
  <c r="F32" i="55"/>
  <c r="E32" i="55"/>
  <c r="D32" i="55"/>
  <c r="AL31" i="55"/>
  <c r="AJ30" i="55"/>
  <c r="AI30" i="55"/>
  <c r="AH30" i="55"/>
  <c r="AG30" i="55"/>
  <c r="AF30" i="55"/>
  <c r="AE30" i="55"/>
  <c r="AD30" i="55"/>
  <c r="AC30" i="55"/>
  <c r="AB30" i="55"/>
  <c r="AA30" i="55"/>
  <c r="Z30" i="55"/>
  <c r="Y30" i="55"/>
  <c r="X30" i="55"/>
  <c r="W30" i="55"/>
  <c r="V30" i="55"/>
  <c r="U30" i="55"/>
  <c r="T30" i="55"/>
  <c r="S30" i="55"/>
  <c r="R30" i="55"/>
  <c r="Q30" i="55"/>
  <c r="P30" i="55"/>
  <c r="O30" i="55"/>
  <c r="N30" i="55"/>
  <c r="M30" i="55"/>
  <c r="L30" i="55"/>
  <c r="K30" i="55"/>
  <c r="J30" i="55"/>
  <c r="I30" i="55"/>
  <c r="H30" i="55"/>
  <c r="G30" i="55"/>
  <c r="F30" i="55"/>
  <c r="E30" i="55"/>
  <c r="D30" i="55"/>
  <c r="AL29" i="55"/>
  <c r="AJ28" i="55"/>
  <c r="AI28" i="55"/>
  <c r="AH28" i="55"/>
  <c r="AG28" i="55"/>
  <c r="AF28" i="55"/>
  <c r="AE28" i="55"/>
  <c r="AD28" i="55"/>
  <c r="AC28" i="55"/>
  <c r="AB28" i="55"/>
  <c r="AA28" i="55"/>
  <c r="Z28" i="55"/>
  <c r="Y28" i="55"/>
  <c r="X28" i="55"/>
  <c r="W28" i="55"/>
  <c r="V28" i="55"/>
  <c r="U28" i="55"/>
  <c r="T28" i="55"/>
  <c r="S28" i="55"/>
  <c r="R28" i="55"/>
  <c r="Q28" i="55"/>
  <c r="P28" i="55"/>
  <c r="N28" i="55"/>
  <c r="M28" i="55"/>
  <c r="L28" i="55"/>
  <c r="AK27" i="55" s="1"/>
  <c r="K28" i="55"/>
  <c r="J28" i="55"/>
  <c r="I28" i="55"/>
  <c r="H28" i="55"/>
  <c r="G28" i="55"/>
  <c r="F28" i="55"/>
  <c r="E28" i="55"/>
  <c r="D28" i="55"/>
  <c r="AJ26" i="55"/>
  <c r="AI26" i="55"/>
  <c r="AH26" i="55"/>
  <c r="AG26" i="55"/>
  <c r="AF26" i="55"/>
  <c r="AE26" i="55"/>
  <c r="AD26" i="55"/>
  <c r="AC26" i="55"/>
  <c r="AB26" i="55"/>
  <c r="AA26" i="55"/>
  <c r="Z26" i="55"/>
  <c r="Y26" i="55"/>
  <c r="X26" i="55"/>
  <c r="W26" i="55"/>
  <c r="V26" i="55"/>
  <c r="U26" i="55"/>
  <c r="S26" i="55"/>
  <c r="R26" i="55"/>
  <c r="Q26" i="55"/>
  <c r="P26" i="55"/>
  <c r="O26" i="55"/>
  <c r="N26" i="55"/>
  <c r="M26" i="55"/>
  <c r="L26" i="55"/>
  <c r="K26" i="55"/>
  <c r="J26" i="55"/>
  <c r="I26" i="55"/>
  <c r="H26" i="55"/>
  <c r="G26" i="55"/>
  <c r="F26" i="55"/>
  <c r="E26" i="55"/>
  <c r="D26" i="55"/>
  <c r="AL25" i="55"/>
  <c r="H13" i="55"/>
  <c r="H16" i="55" s="1"/>
  <c r="AJ94" i="54"/>
  <c r="AI94" i="54"/>
  <c r="AH94" i="54"/>
  <c r="AG94" i="54"/>
  <c r="AF94" i="54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D94" i="54"/>
  <c r="AL93" i="54"/>
  <c r="AJ92" i="54"/>
  <c r="AI92" i="54"/>
  <c r="AH92" i="54"/>
  <c r="AG92" i="54"/>
  <c r="AF92" i="54"/>
  <c r="AL91" i="54" s="1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O92" i="54"/>
  <c r="N92" i="54"/>
  <c r="M92" i="54"/>
  <c r="L92" i="54"/>
  <c r="K92" i="54"/>
  <c r="J92" i="54"/>
  <c r="I92" i="54"/>
  <c r="H92" i="54"/>
  <c r="G92" i="54"/>
  <c r="F92" i="54"/>
  <c r="D92" i="54"/>
  <c r="AJ90" i="54"/>
  <c r="AI90" i="54"/>
  <c r="AH90" i="54"/>
  <c r="AG90" i="54"/>
  <c r="AF90" i="54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N90" i="54"/>
  <c r="K90" i="54"/>
  <c r="J90" i="54"/>
  <c r="I90" i="54"/>
  <c r="H90" i="54"/>
  <c r="G90" i="54"/>
  <c r="F90" i="54"/>
  <c r="E90" i="54"/>
  <c r="D90" i="54"/>
  <c r="AJ88" i="54"/>
  <c r="AI88" i="54"/>
  <c r="AH88" i="54"/>
  <c r="AG88" i="54"/>
  <c r="AF88" i="54"/>
  <c r="AL87" i="54" s="1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J86" i="54"/>
  <c r="AI86" i="54"/>
  <c r="AH86" i="54"/>
  <c r="AG86" i="54"/>
  <c r="AF86" i="54"/>
  <c r="AE86" i="54"/>
  <c r="AD86" i="54"/>
  <c r="AC86" i="54"/>
  <c r="AB86" i="54"/>
  <c r="AA86" i="54"/>
  <c r="Z86" i="54"/>
  <c r="Y86" i="54"/>
  <c r="X86" i="54"/>
  <c r="W86" i="54"/>
  <c r="V86" i="54"/>
  <c r="U86" i="54"/>
  <c r="T86" i="54"/>
  <c r="S86" i="54"/>
  <c r="R86" i="54"/>
  <c r="Q86" i="54"/>
  <c r="P86" i="54"/>
  <c r="O86" i="54"/>
  <c r="N86" i="54"/>
  <c r="M86" i="54"/>
  <c r="L86" i="54"/>
  <c r="K86" i="54"/>
  <c r="J86" i="54"/>
  <c r="I86" i="54"/>
  <c r="H86" i="54"/>
  <c r="G86" i="54"/>
  <c r="F86" i="54"/>
  <c r="E86" i="54"/>
  <c r="D86" i="54"/>
  <c r="AL85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O84" i="54"/>
  <c r="N84" i="54"/>
  <c r="M84" i="54"/>
  <c r="L84" i="54"/>
  <c r="K84" i="54"/>
  <c r="J84" i="54"/>
  <c r="I84" i="54"/>
  <c r="H84" i="54"/>
  <c r="G84" i="54"/>
  <c r="F84" i="54"/>
  <c r="E84" i="54"/>
  <c r="D84" i="54"/>
  <c r="AL83" i="54"/>
  <c r="AJ82" i="54"/>
  <c r="AI82" i="54"/>
  <c r="AH82" i="54"/>
  <c r="AG82" i="54"/>
  <c r="AF82" i="54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L82" i="54"/>
  <c r="K82" i="54"/>
  <c r="J82" i="54"/>
  <c r="I82" i="54"/>
  <c r="H82" i="54"/>
  <c r="G82" i="54"/>
  <c r="F82" i="54"/>
  <c r="E82" i="54"/>
  <c r="D82" i="54"/>
  <c r="AL81" i="54"/>
  <c r="AJ80" i="54"/>
  <c r="AI80" i="54"/>
  <c r="AH80" i="54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N80" i="54"/>
  <c r="M80" i="54"/>
  <c r="L80" i="54"/>
  <c r="K80" i="54"/>
  <c r="J80" i="54"/>
  <c r="I80" i="54"/>
  <c r="H80" i="54"/>
  <c r="G80" i="54"/>
  <c r="F80" i="54"/>
  <c r="E80" i="54"/>
  <c r="D80" i="54"/>
  <c r="AL79" i="54"/>
  <c r="AJ78" i="54"/>
  <c r="AI78" i="54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T78" i="54"/>
  <c r="S78" i="54"/>
  <c r="R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L77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T76" i="54"/>
  <c r="S76" i="54"/>
  <c r="R76" i="54"/>
  <c r="Q76" i="54"/>
  <c r="P76" i="54"/>
  <c r="O76" i="54"/>
  <c r="N76" i="54"/>
  <c r="M76" i="54"/>
  <c r="L76" i="54"/>
  <c r="K76" i="54"/>
  <c r="J76" i="54"/>
  <c r="I76" i="54"/>
  <c r="H76" i="54"/>
  <c r="G76" i="54"/>
  <c r="F76" i="54"/>
  <c r="E76" i="54"/>
  <c r="D76" i="54"/>
  <c r="AL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L73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J70" i="54"/>
  <c r="AI70" i="54"/>
  <c r="AH70" i="54"/>
  <c r="AG70" i="54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D70" i="54"/>
  <c r="AL69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E68" i="54"/>
  <c r="D68" i="54"/>
  <c r="AL67" i="54"/>
  <c r="AJ66" i="54"/>
  <c r="AI66" i="54"/>
  <c r="AH66" i="54"/>
  <c r="AG66" i="54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M66" i="54"/>
  <c r="L66" i="54"/>
  <c r="K66" i="54"/>
  <c r="J66" i="54"/>
  <c r="I66" i="54"/>
  <c r="H66" i="54"/>
  <c r="G66" i="54"/>
  <c r="F66" i="54"/>
  <c r="E66" i="54"/>
  <c r="D66" i="54"/>
  <c r="AL65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L64" i="54"/>
  <c r="K64" i="54"/>
  <c r="J64" i="54"/>
  <c r="I64" i="54"/>
  <c r="H64" i="54"/>
  <c r="G64" i="54"/>
  <c r="F64" i="54"/>
  <c r="E64" i="54"/>
  <c r="D64" i="54"/>
  <c r="AL63" i="54"/>
  <c r="AJ62" i="54"/>
  <c r="AI62" i="54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F62" i="54"/>
  <c r="E62" i="54"/>
  <c r="D62" i="54"/>
  <c r="AL61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D60" i="54"/>
  <c r="AL59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M58" i="54"/>
  <c r="L58" i="54"/>
  <c r="K58" i="54"/>
  <c r="J58" i="54"/>
  <c r="I58" i="54"/>
  <c r="H58" i="54"/>
  <c r="G58" i="54"/>
  <c r="F58" i="54"/>
  <c r="E58" i="54"/>
  <c r="D58" i="54"/>
  <c r="AL57" i="54"/>
  <c r="AJ56" i="54"/>
  <c r="AI56" i="54"/>
  <c r="AH56" i="54"/>
  <c r="AG56" i="54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AL55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L53" i="54"/>
  <c r="AJ52" i="54"/>
  <c r="AI52" i="54"/>
  <c r="AH52" i="54"/>
  <c r="AG52" i="54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H52" i="54"/>
  <c r="G52" i="54"/>
  <c r="F52" i="54"/>
  <c r="E52" i="54"/>
  <c r="D52" i="54"/>
  <c r="AL51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T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F50" i="54"/>
  <c r="E50" i="54"/>
  <c r="D50" i="54"/>
  <c r="AL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L47" i="54"/>
  <c r="AJ46" i="54"/>
  <c r="AI46" i="54"/>
  <c r="AH46" i="54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L45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L43" i="54"/>
  <c r="AJ42" i="54"/>
  <c r="AI42" i="54"/>
  <c r="AH42" i="54"/>
  <c r="AG42" i="54"/>
  <c r="AF42" i="54"/>
  <c r="AL41" i="54" s="1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J38" i="54"/>
  <c r="AI38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L37" i="54"/>
  <c r="AJ36" i="54"/>
  <c r="AI36" i="54"/>
  <c r="AH36" i="54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L35" i="54"/>
  <c r="AJ34" i="54"/>
  <c r="AI34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L33" i="54"/>
  <c r="AJ32" i="54"/>
  <c r="AI32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L31" i="54"/>
  <c r="AJ30" i="54"/>
  <c r="AI30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L29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N28" i="54"/>
  <c r="M28" i="54"/>
  <c r="L28" i="54"/>
  <c r="K28" i="54"/>
  <c r="J28" i="54"/>
  <c r="I28" i="54"/>
  <c r="H28" i="54"/>
  <c r="G28" i="54"/>
  <c r="F28" i="54"/>
  <c r="E28" i="54"/>
  <c r="D28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AL25" i="54"/>
  <c r="H13" i="54"/>
  <c r="H16" i="54" s="1"/>
  <c r="AK33" i="55" l="1"/>
  <c r="AK31" i="55"/>
  <c r="AK25" i="54"/>
  <c r="AK41" i="54"/>
  <c r="AK45" i="54"/>
  <c r="AK85" i="54"/>
  <c r="AK41" i="55"/>
  <c r="AK57" i="55"/>
  <c r="AK59" i="55"/>
  <c r="AK61" i="55"/>
  <c r="AK63" i="55"/>
  <c r="AK91" i="55"/>
  <c r="AK93" i="55"/>
  <c r="AK35" i="55"/>
  <c r="AK25" i="55"/>
  <c r="AK43" i="55"/>
  <c r="AK29" i="55"/>
  <c r="AK37" i="55"/>
  <c r="AK39" i="55"/>
  <c r="AK45" i="55"/>
  <c r="AK47" i="55"/>
  <c r="AK49" i="55"/>
  <c r="AK51" i="55"/>
  <c r="AK53" i="55"/>
  <c r="AK55" i="55"/>
  <c r="AK67" i="55"/>
  <c r="AK81" i="55"/>
  <c r="AK89" i="55"/>
  <c r="AL89" i="54"/>
  <c r="AK63" i="54"/>
  <c r="AK47" i="54"/>
  <c r="AK89" i="54"/>
  <c r="AK65" i="54"/>
  <c r="AK69" i="54"/>
  <c r="AK71" i="54"/>
  <c r="AK73" i="54"/>
  <c r="AK77" i="54"/>
  <c r="AK79" i="54"/>
  <c r="AK83" i="54"/>
  <c r="AK91" i="54"/>
  <c r="AK93" i="54"/>
  <c r="AK29" i="54"/>
  <c r="AK31" i="54"/>
  <c r="AK35" i="54"/>
  <c r="AK37" i="54"/>
  <c r="AK39" i="54"/>
  <c r="AK51" i="54"/>
  <c r="AK53" i="54"/>
  <c r="AK55" i="54"/>
  <c r="AK59" i="54"/>
  <c r="AK61" i="54"/>
  <c r="AK27" i="54"/>
  <c r="AK33" i="54"/>
  <c r="AK43" i="54"/>
  <c r="AK49" i="54"/>
  <c r="AK57" i="54"/>
  <c r="AK67" i="54"/>
  <c r="AK75" i="54"/>
  <c r="AK81" i="54"/>
  <c r="AK87" i="54"/>
</calcChain>
</file>

<file path=xl/sharedStrings.xml><?xml version="1.0" encoding="utf-8"?>
<sst xmlns="http://schemas.openxmlformats.org/spreadsheetml/2006/main" count="397" uniqueCount="135">
  <si>
    <t>Утверждаю</t>
  </si>
  <si>
    <t>Утв. Приказом Минфина  РФ от 30 декабря 2008 г.  № 148н</t>
  </si>
  <si>
    <t xml:space="preserve">ЗАВЕДУЮЩИЙ </t>
  </si>
  <si>
    <t>Галянт О.В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</si>
  <si>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</si>
  <si>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</si>
  <si>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</si>
  <si>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</si>
  <si>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</si>
  <si>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</si>
  <si>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</si>
  <si>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</si>
  <si>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</si>
  <si>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</si>
  <si>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</si>
  <si>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</si>
  <si>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</si>
  <si>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</si>
  <si>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</si>
  <si>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</si>
  <si>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</si>
  <si>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</si>
  <si>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</si>
  <si>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</si>
  <si>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</si>
  <si>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</si>
  <si>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</si>
  <si>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</si>
  <si>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</si>
  <si>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</si>
  <si>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</si>
  <si>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</si>
  <si>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</si>
  <si>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</si>
  <si>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</si>
  <si>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</si>
  <si>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</si>
  <si>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</si>
  <si>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</si>
  <si>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Суп молочный макаронный </t>
  </si>
  <si>
    <t>Чай с сахаром</t>
  </si>
  <si>
    <t>Яблоки</t>
  </si>
  <si>
    <t>ОБЕД</t>
  </si>
  <si>
    <t xml:space="preserve">Борщ с картофелем и капустой </t>
  </si>
  <si>
    <t xml:space="preserve">Салат из свежих огурцов и помидор </t>
  </si>
  <si>
    <t>Компот из фруктов</t>
  </si>
  <si>
    <t>Хлеб пшеничный</t>
  </si>
  <si>
    <t>Хлеб ржаной</t>
  </si>
  <si>
    <t>ПОЛДНИК</t>
  </si>
  <si>
    <t>Крендель  с сахаром</t>
  </si>
  <si>
    <t xml:space="preserve">Чай с лимоном </t>
  </si>
  <si>
    <t>на    довольствующихся</t>
  </si>
  <si>
    <t>на персонал</t>
  </si>
  <si>
    <t>Выход --- вес  порций</t>
  </si>
  <si>
    <t>200/2</t>
  </si>
  <si>
    <t>180</t>
  </si>
  <si>
    <t>70</t>
  </si>
  <si>
    <t>60</t>
  </si>
  <si>
    <t>50</t>
  </si>
  <si>
    <t>180/10/7</t>
  </si>
  <si>
    <t>Количество порций</t>
  </si>
  <si>
    <t>Вода</t>
  </si>
  <si>
    <t>г.</t>
  </si>
  <si>
    <t>кг.</t>
  </si>
  <si>
    <t>Масло сливочное</t>
  </si>
  <si>
    <t>Сахар</t>
  </si>
  <si>
    <t>Соль</t>
  </si>
  <si>
    <t>Масло растительное</t>
  </si>
  <si>
    <t>Сухари панировочные</t>
  </si>
  <si>
    <t xml:space="preserve">Огурец свежий </t>
  </si>
  <si>
    <t xml:space="preserve">Картофель </t>
  </si>
  <si>
    <t>Лук репчатый</t>
  </si>
  <si>
    <t>Морковь</t>
  </si>
  <si>
    <t>Помидоры</t>
  </si>
  <si>
    <t>Сыр полутвердый</t>
  </si>
  <si>
    <t>Капуста свежая</t>
  </si>
  <si>
    <t xml:space="preserve">Макаронные изделия </t>
  </si>
  <si>
    <t>Крупа рисовая</t>
  </si>
  <si>
    <t xml:space="preserve">Лимонная кислота </t>
  </si>
  <si>
    <t>Сыр</t>
  </si>
  <si>
    <t>Чай</t>
  </si>
  <si>
    <t xml:space="preserve">Лимон </t>
  </si>
  <si>
    <t xml:space="preserve">Свекла </t>
  </si>
  <si>
    <t>Мука пшеничные</t>
  </si>
  <si>
    <t>Томатное пюре</t>
  </si>
  <si>
    <t xml:space="preserve">Сметана </t>
  </si>
  <si>
    <t>Дрожжи</t>
  </si>
  <si>
    <t>Яйца</t>
  </si>
  <si>
    <t>1 шт</t>
  </si>
  <si>
    <t xml:space="preserve">Всего позиций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</si>
  <si>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</si>
  <si>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</si>
  <si>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</si>
  <si>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</si>
  <si>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</si>
  <si>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</si>
  <si>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</si>
  <si>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</si>
  <si>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</si>
  <si>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</si>
  <si>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</si>
  <si>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</si>
  <si>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детский сад от 1,6-3 лет</t>
  </si>
  <si>
    <t xml:space="preserve">Компот из фруктов </t>
  </si>
  <si>
    <t>150/2</t>
  </si>
  <si>
    <t>150</t>
  </si>
  <si>
    <t>150/5</t>
  </si>
  <si>
    <t>40</t>
  </si>
  <si>
    <t>150/7/3,5</t>
  </si>
  <si>
    <t>Мука пшеничная</t>
  </si>
  <si>
    <t>Сок фруктовый</t>
  </si>
  <si>
    <t>Лимонная кислота</t>
  </si>
  <si>
    <t xml:space="preserve">Перец болгарский </t>
  </si>
  <si>
    <t>Двадцать восемь</t>
  </si>
  <si>
    <t xml:space="preserve">Е.А.Одышева </t>
  </si>
  <si>
    <t xml:space="preserve">В.В.Плотникова </t>
  </si>
  <si>
    <t>сентября</t>
  </si>
  <si>
    <t xml:space="preserve">8 сентября 2026 года </t>
  </si>
  <si>
    <t xml:space="preserve">Бутерброд с маслом и сыром </t>
  </si>
  <si>
    <t>30/5/10</t>
  </si>
  <si>
    <t>Бутерброд с маслом и сыром</t>
  </si>
  <si>
    <t>30/5/16</t>
  </si>
  <si>
    <t>Слива</t>
  </si>
  <si>
    <t>44</t>
  </si>
  <si>
    <t>22</t>
  </si>
  <si>
    <t xml:space="preserve">Рыба тушенная с овощами </t>
  </si>
  <si>
    <t>Каша рисовая рассыпчатая</t>
  </si>
  <si>
    <t>100/5</t>
  </si>
  <si>
    <t>100</t>
  </si>
  <si>
    <t>Филе минтая</t>
  </si>
  <si>
    <t>80</t>
  </si>
  <si>
    <t xml:space="preserve">Филе минтая </t>
  </si>
  <si>
    <t>Молоко 10 дней</t>
  </si>
  <si>
    <t xml:space="preserve">Двадцать шесть 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</si>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</sst>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"/>
  </numFmts>
  <fonts count="32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i/>
      <sz val="20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0" fillId="0" borderId="0" xfId="0" applyBorder="1"/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65" fontId="24" fillId="0" borderId="21" xfId="0" applyNumberFormat="1" applyFont="1" applyBorder="1" applyAlignment="1" applyProtection="1">
      <alignment horizontal="center" vertical="justify"/>
      <protection locked="0"/>
    </xf>
    <xf numFmtId="0" fontId="9" fillId="2" borderId="0" xfId="0" applyFont="1" applyFill="1" applyBorder="1"/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7" fillId="0" borderId="0" xfId="0" applyFont="1" applyBorder="1"/>
    <xf numFmtId="0" fontId="24" fillId="0" borderId="21" xfId="0" applyNumberFormat="1" applyFont="1" applyBorder="1" applyAlignment="1" applyProtection="1">
      <alignment horizontal="center"/>
      <protection locked="0"/>
    </xf>
    <xf numFmtId="0" fontId="28" fillId="0" borderId="0" xfId="0" applyFont="1" applyBorder="1"/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7" fillId="0" borderId="15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34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25" fillId="0" borderId="24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5" fillId="2" borderId="24" xfId="0" applyNumberFormat="1" applyFont="1" applyFill="1" applyBorder="1" applyAlignment="1">
      <alignment horizontal="center" vertical="center"/>
    </xf>
    <xf numFmtId="0" fontId="25" fillId="2" borderId="20" xfId="0" applyNumberFormat="1" applyFont="1" applyFill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29" fillId="0" borderId="21" xfId="0" applyFont="1" applyBorder="1" applyAlignment="1" applyProtection="1">
      <alignment horizontal="left"/>
      <protection locked="0"/>
    </xf>
    <xf numFmtId="0" fontId="29" fillId="0" borderId="19" xfId="0" applyFont="1" applyBorder="1" applyAlignment="1" applyProtection="1">
      <alignment horizontal="left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justify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6" fillId="0" borderId="19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51"/>
  <sheetViews>
    <sheetView showZeros="0" tabSelected="1" topLeftCell="A48" zoomScale="40" zoomScaleNormal="40" zoomScaleSheetLayoutView="75" workbookViewId="0">
      <selection activeCell="A2" sqref="A2:AN111"/>
    </sheetView>
  </sheetViews>
  <sheetFormatPr defaultColWidth="9" defaultRowHeight="12.75" x14ac:dyDescent="0.2"/>
  <cols>
    <col min="1" max="1" width="47.28515625" customWidth="1"/>
    <col min="2" max="2" width="6.7109375" customWidth="1"/>
    <col min="3" max="3" width="5.7109375" customWidth="1"/>
    <col min="4" max="4" width="4.42578125" customWidth="1"/>
    <col min="5" max="5" width="13.5703125" customWidth="1"/>
    <col min="6" max="6" width="13.8554687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6.28515625" customWidth="1"/>
    <col min="13" max="13" width="14.42578125" customWidth="1"/>
    <col min="14" max="14" width="19.5703125" customWidth="1"/>
    <col min="15" max="15" width="14.28515625" customWidth="1"/>
    <col min="16" max="16" width="17.28515625" customWidth="1"/>
    <col min="17" max="17" width="13.7109375" customWidth="1"/>
    <col min="18" max="18" width="11.7109375" customWidth="1"/>
    <col min="19" max="19" width="11" customWidth="1"/>
    <col min="20" max="20" width="7.7109375" customWidth="1"/>
    <col min="21" max="21" width="12.7109375" customWidth="1"/>
    <col min="22" max="22" width="13.85546875" customWidth="1"/>
    <col min="23" max="23" width="13.7109375" customWidth="1"/>
    <col min="24" max="24" width="13.28515625" customWidth="1"/>
    <col min="25" max="25" width="13.85546875" customWidth="1"/>
    <col min="26" max="27" width="4.85546875" customWidth="1"/>
    <col min="28" max="28" width="4.42578125" customWidth="1"/>
    <col min="29" max="29" width="3.140625" customWidth="1"/>
    <col min="30" max="30" width="4.85546875" hidden="1" customWidth="1"/>
    <col min="31" max="32" width="3.7109375" customWidth="1"/>
    <col min="33" max="33" width="6.28515625" customWidth="1"/>
    <col min="34" max="34" width="2.7109375" customWidth="1"/>
    <col min="35" max="35" width="3.28515625" customWidth="1"/>
    <col min="36" max="36" width="18.5703125" customWidth="1"/>
    <col min="37" max="37" width="14.7109375" customWidth="1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2</v>
      </c>
      <c r="B5" s="168"/>
      <c r="C5" s="168"/>
      <c r="D5" s="168"/>
      <c r="E5" s="168"/>
      <c r="F5" s="6"/>
      <c r="G5" s="218" t="s">
        <v>3</v>
      </c>
      <c r="H5" s="218"/>
      <c r="I5" s="218"/>
      <c r="J5" s="218"/>
      <c r="K5" s="218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219" t="s">
        <v>5</v>
      </c>
      <c r="C6" s="219"/>
      <c r="D6" s="219"/>
      <c r="E6" s="219"/>
      <c r="F6" s="8"/>
      <c r="G6" s="219" t="s">
        <v>6</v>
      </c>
      <c r="H6" s="219"/>
      <c r="I6" s="219"/>
      <c r="J6" s="219"/>
      <c r="K6" s="21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117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20" t="s">
        <v>7</v>
      </c>
      <c r="AI7" s="221"/>
      <c r="AJ7" s="221"/>
      <c r="AK7" s="222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220">
        <v>504202</v>
      </c>
      <c r="AI8" s="221"/>
      <c r="AJ8" s="221"/>
      <c r="AK8" s="222"/>
    </row>
    <row r="9" spans="1:37" ht="25.5" customHeight="1" x14ac:dyDescent="0.35">
      <c r="A9" s="152" t="s">
        <v>9</v>
      </c>
      <c r="B9" s="152"/>
      <c r="C9" s="152"/>
      <c r="D9" s="152" t="s">
        <v>10</v>
      </c>
      <c r="E9" s="152"/>
      <c r="F9" s="152" t="s">
        <v>11</v>
      </c>
      <c r="G9" s="152"/>
      <c r="H9" s="152" t="s">
        <v>12</v>
      </c>
      <c r="I9" s="152"/>
      <c r="J9" s="152" t="s">
        <v>13</v>
      </c>
      <c r="K9" s="152"/>
      <c r="L9" s="152" t="s">
        <v>14</v>
      </c>
      <c r="M9" s="152"/>
      <c r="N9" s="18"/>
      <c r="O9" s="18"/>
      <c r="Q9" s="19" t="s">
        <v>15</v>
      </c>
      <c r="R9" s="20">
        <v>9</v>
      </c>
      <c r="S9" s="21"/>
      <c r="T9" s="223" t="s">
        <v>116</v>
      </c>
      <c r="U9" s="223"/>
      <c r="V9" s="223"/>
      <c r="W9" s="224" t="s">
        <v>16</v>
      </c>
      <c r="X9" s="224"/>
      <c r="Y9" s="22"/>
      <c r="Z9" s="16"/>
      <c r="AA9" s="16"/>
      <c r="AB9" s="16"/>
      <c r="AC9" s="16"/>
      <c r="AD9" s="16"/>
      <c r="AE9" s="16"/>
      <c r="AF9" s="15"/>
      <c r="AG9" s="16"/>
      <c r="AH9" s="151"/>
      <c r="AI9" s="151"/>
      <c r="AJ9" s="151"/>
      <c r="AK9" s="151"/>
    </row>
    <row r="10" spans="1:37" ht="21" customHeight="1" x14ac:dyDescent="0.3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151"/>
      <c r="AI10" s="151"/>
      <c r="AJ10" s="151"/>
      <c r="AK10" s="151"/>
    </row>
    <row r="11" spans="1:37" ht="55.5" customHeight="1" x14ac:dyDescent="0.35">
      <c r="A11" s="23" t="s">
        <v>18</v>
      </c>
      <c r="B11" s="152" t="s">
        <v>19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8"/>
      <c r="O11" s="18"/>
      <c r="P11" s="18"/>
      <c r="Q11" s="24" t="s">
        <v>20</v>
      </c>
      <c r="R11" s="25"/>
      <c r="S11" s="225" t="s">
        <v>21</v>
      </c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16"/>
      <c r="AE11" s="15"/>
      <c r="AF11" s="15"/>
      <c r="AG11" s="17" t="s">
        <v>22</v>
      </c>
      <c r="AH11" s="201"/>
      <c r="AI11" s="201"/>
      <c r="AJ11" s="201"/>
      <c r="AK11" s="201"/>
    </row>
    <row r="12" spans="1:37" ht="11.25" customHeight="1" x14ac:dyDescent="0.35">
      <c r="A12" s="26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161"/>
      <c r="AI12" s="162"/>
      <c r="AJ12" s="162"/>
      <c r="AK12" s="163"/>
    </row>
    <row r="13" spans="1:37" s="1" customFormat="1" ht="26.25" customHeight="1" x14ac:dyDescent="0.35">
      <c r="A13" s="29" t="s">
        <v>23</v>
      </c>
      <c r="B13" s="200">
        <v>185</v>
      </c>
      <c r="C13" s="200"/>
      <c r="D13" s="200">
        <v>185</v>
      </c>
      <c r="E13" s="200"/>
      <c r="F13" s="200">
        <v>25</v>
      </c>
      <c r="G13" s="200"/>
      <c r="H13" s="200">
        <f>F13*D13</f>
        <v>4625</v>
      </c>
      <c r="I13" s="200"/>
      <c r="J13" s="201"/>
      <c r="K13" s="201"/>
      <c r="L13" s="201"/>
      <c r="M13" s="201"/>
      <c r="N13" s="30"/>
      <c r="O13" s="30"/>
      <c r="P13" s="30"/>
      <c r="Q13" s="24" t="s">
        <v>24</v>
      </c>
      <c r="R13" s="25"/>
      <c r="S13" s="16"/>
      <c r="T13" s="31"/>
      <c r="U13" s="214" t="s">
        <v>25</v>
      </c>
      <c r="V13" s="214"/>
      <c r="W13" s="214"/>
      <c r="X13" s="214"/>
      <c r="Y13" s="214"/>
      <c r="Z13" s="214"/>
      <c r="AA13" s="214"/>
      <c r="AB13" s="214"/>
      <c r="AC13" s="214"/>
      <c r="AD13" s="16"/>
      <c r="AE13" s="15"/>
      <c r="AF13" s="15"/>
      <c r="AG13" s="15"/>
      <c r="AH13" s="164"/>
      <c r="AI13" s="165"/>
      <c r="AJ13" s="165"/>
      <c r="AK13" s="166"/>
    </row>
    <row r="14" spans="1:37" s="1" customFormat="1" ht="11.25" customHeight="1" x14ac:dyDescent="0.35">
      <c r="A14" s="29"/>
      <c r="B14" s="200"/>
      <c r="C14" s="200"/>
      <c r="D14" s="200"/>
      <c r="E14" s="200"/>
      <c r="F14" s="200"/>
      <c r="G14" s="200"/>
      <c r="H14" s="200"/>
      <c r="I14" s="200"/>
      <c r="J14" s="201"/>
      <c r="K14" s="201"/>
      <c r="L14" s="201"/>
      <c r="M14" s="201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167"/>
      <c r="AI14" s="168"/>
      <c r="AJ14" s="168"/>
      <c r="AK14" s="169"/>
    </row>
    <row r="15" spans="1:37" s="1" customFormat="1" ht="29.25" customHeight="1" x14ac:dyDescent="0.35">
      <c r="A15" s="29"/>
      <c r="B15" s="200"/>
      <c r="C15" s="200"/>
      <c r="D15" s="200"/>
      <c r="E15" s="200"/>
      <c r="F15" s="200"/>
      <c r="G15" s="200"/>
      <c r="H15" s="200"/>
      <c r="I15" s="200"/>
      <c r="J15" s="201"/>
      <c r="K15" s="201"/>
      <c r="L15" s="201"/>
      <c r="M15" s="201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215" t="s">
        <v>28</v>
      </c>
      <c r="W15" s="216"/>
      <c r="X15" s="216"/>
      <c r="Y15" s="216"/>
      <c r="Z15" s="216" t="s">
        <v>29</v>
      </c>
      <c r="AA15" s="216"/>
      <c r="AB15" s="216"/>
      <c r="AC15" s="216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30</v>
      </c>
      <c r="H16" s="200">
        <f>H13</f>
        <v>4625</v>
      </c>
      <c r="I16" s="200"/>
      <c r="J16" s="201"/>
      <c r="K16" s="201"/>
      <c r="L16" s="201"/>
      <c r="M16" s="201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153" t="s">
        <v>31</v>
      </c>
      <c r="B18" s="154"/>
      <c r="C18" s="155"/>
      <c r="D18" s="202" t="s">
        <v>32</v>
      </c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3"/>
      <c r="AJ18" s="204" t="s">
        <v>33</v>
      </c>
      <c r="AK18" s="205"/>
      <c r="AL18" s="206"/>
      <c r="AM18" s="36"/>
      <c r="AN18" s="36"/>
    </row>
    <row r="19" spans="1:41" ht="12" customHeight="1" x14ac:dyDescent="0.25">
      <c r="A19" s="156"/>
      <c r="B19" s="157"/>
      <c r="C19" s="15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207"/>
      <c r="AF19" s="207"/>
      <c r="AG19" s="207"/>
      <c r="AH19" s="207"/>
      <c r="AI19" s="208"/>
      <c r="AJ19" s="38"/>
      <c r="AK19" s="39"/>
      <c r="AL19" s="40"/>
      <c r="AM19" s="36"/>
      <c r="AN19" s="36"/>
    </row>
    <row r="20" spans="1:41" s="2" customFormat="1" ht="24" customHeight="1" x14ac:dyDescent="0.3">
      <c r="A20" s="209" t="s">
        <v>34</v>
      </c>
      <c r="B20" s="209"/>
      <c r="C20" s="210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211"/>
      <c r="AK20" s="212"/>
      <c r="AL20" s="45"/>
      <c r="AM20" s="46"/>
      <c r="AN20" s="46"/>
    </row>
    <row r="21" spans="1:41" ht="156" customHeight="1" x14ac:dyDescent="0.3">
      <c r="A21" s="47" t="s">
        <v>35</v>
      </c>
      <c r="B21" s="47" t="s">
        <v>36</v>
      </c>
      <c r="C21" s="48" t="s">
        <v>37</v>
      </c>
      <c r="D21" s="49" t="s">
        <v>38</v>
      </c>
      <c r="E21" s="50" t="s">
        <v>118</v>
      </c>
      <c r="F21" s="50" t="s">
        <v>39</v>
      </c>
      <c r="G21" s="50" t="s">
        <v>40</v>
      </c>
      <c r="H21" s="51"/>
      <c r="I21" s="50" t="s">
        <v>41</v>
      </c>
      <c r="J21" s="52"/>
      <c r="K21" s="50" t="s">
        <v>42</v>
      </c>
      <c r="L21" s="50" t="s">
        <v>43</v>
      </c>
      <c r="M21" s="50" t="s">
        <v>126</v>
      </c>
      <c r="N21" s="50" t="s">
        <v>44</v>
      </c>
      <c r="O21" s="50" t="s">
        <v>125</v>
      </c>
      <c r="P21" s="50"/>
      <c r="Q21" s="50" t="s">
        <v>45</v>
      </c>
      <c r="R21" s="50" t="s">
        <v>46</v>
      </c>
      <c r="S21" s="50" t="s">
        <v>47</v>
      </c>
      <c r="T21" s="50"/>
      <c r="U21" s="50"/>
      <c r="V21" s="50" t="s">
        <v>48</v>
      </c>
      <c r="W21" s="50" t="s">
        <v>49</v>
      </c>
      <c r="X21" s="50" t="s">
        <v>50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51</v>
      </c>
      <c r="AL21" s="59" t="s">
        <v>52</v>
      </c>
      <c r="AM21" s="60"/>
      <c r="AN21" s="60"/>
      <c r="AO21" s="61"/>
    </row>
    <row r="22" spans="1:41" s="3" customFormat="1" ht="15" customHeight="1" x14ac:dyDescent="0.3">
      <c r="A22" s="62">
        <v>1</v>
      </c>
      <c r="B22" s="62">
        <v>2</v>
      </c>
      <c r="C22" s="63">
        <v>3</v>
      </c>
      <c r="D22" s="64">
        <v>4</v>
      </c>
      <c r="E22" s="65">
        <v>5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>
        <v>13</v>
      </c>
      <c r="O22" s="65">
        <v>15</v>
      </c>
      <c r="P22" s="65">
        <v>15</v>
      </c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>
        <v>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0"/>
      <c r="AN22" s="60"/>
      <c r="AO22" s="61"/>
    </row>
    <row r="23" spans="1:41" s="4" customFormat="1" ht="18.75" customHeight="1" thickBot="1" x14ac:dyDescent="0.35">
      <c r="A23" s="68" t="s">
        <v>53</v>
      </c>
      <c r="B23" s="68"/>
      <c r="C23" s="69"/>
      <c r="D23" s="70"/>
      <c r="E23" s="71" t="s">
        <v>121</v>
      </c>
      <c r="F23" s="72" t="s">
        <v>54</v>
      </c>
      <c r="G23" s="71" t="s">
        <v>55</v>
      </c>
      <c r="H23" s="73"/>
      <c r="I23" s="74" t="s">
        <v>56</v>
      </c>
      <c r="J23" s="75"/>
      <c r="K23" s="73"/>
      <c r="L23" s="74" t="s">
        <v>134</v>
      </c>
      <c r="M23" s="73" t="s">
        <v>106</v>
      </c>
      <c r="N23" s="74" t="s">
        <v>57</v>
      </c>
      <c r="O23" s="73" t="s">
        <v>128</v>
      </c>
      <c r="P23" s="73"/>
      <c r="Q23" s="73" t="s">
        <v>55</v>
      </c>
      <c r="R23" s="73" t="s">
        <v>124</v>
      </c>
      <c r="S23" s="73" t="s">
        <v>123</v>
      </c>
      <c r="T23" s="73"/>
      <c r="U23" s="73"/>
      <c r="V23" s="73"/>
      <c r="W23" s="71" t="s">
        <v>58</v>
      </c>
      <c r="X23" s="71" t="s">
        <v>59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2"/>
      <c r="AN23" s="82"/>
      <c r="AO23" s="83"/>
    </row>
    <row r="24" spans="1:41" s="3" customFormat="1" ht="19.5" customHeight="1" thickBot="1" x14ac:dyDescent="0.35">
      <c r="A24" s="84" t="s">
        <v>60</v>
      </c>
      <c r="B24" s="84"/>
      <c r="C24" s="85"/>
      <c r="D24" s="86"/>
      <c r="E24" s="87">
        <v>25</v>
      </c>
      <c r="F24" s="87">
        <v>25</v>
      </c>
      <c r="G24" s="86">
        <v>25</v>
      </c>
      <c r="H24" s="87"/>
      <c r="I24" s="87">
        <v>25</v>
      </c>
      <c r="J24" s="87"/>
      <c r="K24" s="87"/>
      <c r="L24" s="87">
        <v>25</v>
      </c>
      <c r="M24" s="87">
        <v>25</v>
      </c>
      <c r="N24" s="87">
        <v>25</v>
      </c>
      <c r="O24" s="87">
        <v>25</v>
      </c>
      <c r="P24" s="87"/>
      <c r="Q24" s="87">
        <v>25</v>
      </c>
      <c r="R24" s="87">
        <v>25</v>
      </c>
      <c r="S24" s="87">
        <v>25</v>
      </c>
      <c r="T24" s="87"/>
      <c r="U24" s="87"/>
      <c r="V24" s="87"/>
      <c r="W24" s="86">
        <v>25</v>
      </c>
      <c r="X24" s="86">
        <v>25</v>
      </c>
      <c r="Y24" s="88"/>
      <c r="Z24" s="89"/>
      <c r="AA24" s="89"/>
      <c r="AB24" s="89"/>
      <c r="AC24" s="89"/>
      <c r="AD24" s="89"/>
      <c r="AE24" s="90"/>
      <c r="AF24" s="89"/>
      <c r="AG24" s="89"/>
      <c r="AH24" s="89"/>
      <c r="AI24" s="89"/>
      <c r="AJ24" s="91"/>
      <c r="AK24" s="92"/>
      <c r="AL24" s="93"/>
      <c r="AM24" s="60"/>
      <c r="AN24" s="60"/>
      <c r="AO24" s="61"/>
    </row>
    <row r="25" spans="1:41" ht="29.25" customHeight="1" x14ac:dyDescent="0.25">
      <c r="A25" s="183" t="s">
        <v>61</v>
      </c>
      <c r="B25" s="178"/>
      <c r="C25" s="94" t="s">
        <v>62</v>
      </c>
      <c r="D25" s="95"/>
      <c r="E25" s="96"/>
      <c r="F25" s="96">
        <v>78</v>
      </c>
      <c r="G25" s="97">
        <v>150</v>
      </c>
      <c r="H25" s="96"/>
      <c r="I25" s="96"/>
      <c r="J25" s="96"/>
      <c r="K25" s="96"/>
      <c r="L25" s="96">
        <v>160</v>
      </c>
      <c r="M25" s="96">
        <v>113</v>
      </c>
      <c r="N25" s="96"/>
      <c r="O25" s="96">
        <v>21</v>
      </c>
      <c r="P25" s="96"/>
      <c r="Q25" s="96">
        <v>151.35</v>
      </c>
      <c r="R25" s="96"/>
      <c r="S25" s="96"/>
      <c r="T25" s="96"/>
      <c r="U25" s="96"/>
      <c r="V25" s="96"/>
      <c r="W25" s="97">
        <v>10</v>
      </c>
      <c r="X25" s="97">
        <v>150</v>
      </c>
      <c r="Y25" s="96"/>
      <c r="Z25" s="96"/>
      <c r="AA25" s="96"/>
      <c r="AB25" s="96"/>
      <c r="AC25" s="96"/>
      <c r="AD25" s="96"/>
      <c r="AE25" s="98"/>
      <c r="AF25" s="96"/>
      <c r="AG25" s="96"/>
      <c r="AH25" s="96"/>
      <c r="AI25" s="96"/>
      <c r="AJ25" s="99"/>
      <c r="AK25" s="174">
        <f>SUM(D26:AE26)</f>
        <v>20.833749999999998</v>
      </c>
      <c r="AL25" s="159">
        <f>SUM(AF26:AJ26)</f>
        <v>0</v>
      </c>
      <c r="AM25" s="60"/>
      <c r="AN25" s="60"/>
      <c r="AO25" s="61"/>
    </row>
    <row r="26" spans="1:41" ht="23.25" customHeight="1" x14ac:dyDescent="0.35">
      <c r="A26" s="184"/>
      <c r="B26" s="180"/>
      <c r="C26" s="94" t="s">
        <v>63</v>
      </c>
      <c r="D26" s="100">
        <f t="shared" ref="D26:AJ26" si="0">(D$24*D25)/1000</f>
        <v>0</v>
      </c>
      <c r="E26" s="101">
        <f t="shared" si="0"/>
        <v>0</v>
      </c>
      <c r="F26" s="101">
        <f t="shared" si="0"/>
        <v>1.95</v>
      </c>
      <c r="G26" s="101">
        <f t="shared" si="0"/>
        <v>3.75</v>
      </c>
      <c r="H26" s="101">
        <f t="shared" si="0"/>
        <v>0</v>
      </c>
      <c r="I26" s="101">
        <f t="shared" si="0"/>
        <v>0</v>
      </c>
      <c r="J26" s="101">
        <f t="shared" si="0"/>
        <v>0</v>
      </c>
      <c r="K26" s="101">
        <f t="shared" si="0"/>
        <v>0</v>
      </c>
      <c r="L26" s="101">
        <f t="shared" si="0"/>
        <v>4</v>
      </c>
      <c r="M26" s="101">
        <f t="shared" si="0"/>
        <v>2.8250000000000002</v>
      </c>
      <c r="N26" s="101">
        <f t="shared" si="0"/>
        <v>0</v>
      </c>
      <c r="O26" s="101">
        <f t="shared" si="0"/>
        <v>0.52500000000000002</v>
      </c>
      <c r="P26" s="101">
        <f t="shared" si="0"/>
        <v>0</v>
      </c>
      <c r="Q26" s="101">
        <f t="shared" si="0"/>
        <v>3.7837499999999999</v>
      </c>
      <c r="R26" s="101">
        <f t="shared" si="0"/>
        <v>0</v>
      </c>
      <c r="S26" s="101">
        <f t="shared" si="0"/>
        <v>0</v>
      </c>
      <c r="T26" s="101"/>
      <c r="U26" s="101">
        <f t="shared" si="0"/>
        <v>0</v>
      </c>
      <c r="V26" s="101">
        <f t="shared" si="0"/>
        <v>0</v>
      </c>
      <c r="W26" s="101">
        <f t="shared" si="0"/>
        <v>0.25</v>
      </c>
      <c r="X26" s="101">
        <f t="shared" si="0"/>
        <v>3.75</v>
      </c>
      <c r="Y26" s="101">
        <f t="shared" si="0"/>
        <v>0</v>
      </c>
      <c r="Z26" s="101">
        <f t="shared" si="0"/>
        <v>0</v>
      </c>
      <c r="AA26" s="101">
        <f t="shared" si="0"/>
        <v>0</v>
      </c>
      <c r="AB26" s="101">
        <f t="shared" si="0"/>
        <v>0</v>
      </c>
      <c r="AC26" s="101">
        <f t="shared" si="0"/>
        <v>0</v>
      </c>
      <c r="AD26" s="101">
        <f t="shared" si="0"/>
        <v>0</v>
      </c>
      <c r="AE26" s="102">
        <f t="shared" si="0"/>
        <v>0</v>
      </c>
      <c r="AF26" s="101">
        <f t="shared" si="0"/>
        <v>0</v>
      </c>
      <c r="AG26" s="101">
        <f t="shared" si="0"/>
        <v>0</v>
      </c>
      <c r="AH26" s="101">
        <f t="shared" si="0"/>
        <v>0</v>
      </c>
      <c r="AI26" s="101">
        <f t="shared" si="0"/>
        <v>0</v>
      </c>
      <c r="AJ26" s="103">
        <f t="shared" si="0"/>
        <v>0</v>
      </c>
      <c r="AK26" s="175"/>
      <c r="AL26" s="160"/>
      <c r="AM26" s="60"/>
      <c r="AN26" s="60"/>
      <c r="AO26" s="61"/>
    </row>
    <row r="27" spans="1:41" ht="29.25" customHeight="1" x14ac:dyDescent="0.25">
      <c r="A27" s="183" t="s">
        <v>132</v>
      </c>
      <c r="B27" s="178"/>
      <c r="C27" s="94" t="s">
        <v>62</v>
      </c>
      <c r="D27" s="95"/>
      <c r="E27" s="96"/>
      <c r="F27" s="96">
        <v>122.2</v>
      </c>
      <c r="G27" s="97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8"/>
      <c r="AF27" s="96"/>
      <c r="AG27" s="96"/>
      <c r="AH27" s="96"/>
      <c r="AI27" s="96"/>
      <c r="AJ27" s="99"/>
      <c r="AK27" s="174">
        <f>SUM(D28:AE28)</f>
        <v>3.0550000000000002</v>
      </c>
      <c r="AL27" s="159"/>
      <c r="AM27" s="150"/>
      <c r="AN27" s="150"/>
      <c r="AO27" s="61"/>
    </row>
    <row r="28" spans="1:41" ht="28.5" customHeight="1" x14ac:dyDescent="0.35">
      <c r="A28" s="184"/>
      <c r="B28" s="180"/>
      <c r="C28" s="94" t="s">
        <v>63</v>
      </c>
      <c r="D28" s="100">
        <f t="shared" ref="D28:AJ28" si="1">(D$24*D27)/1000</f>
        <v>0</v>
      </c>
      <c r="E28" s="101">
        <f t="shared" si="1"/>
        <v>0</v>
      </c>
      <c r="F28" s="101">
        <f t="shared" si="1"/>
        <v>3.0550000000000002</v>
      </c>
      <c r="G28" s="101">
        <f t="shared" si="1"/>
        <v>0</v>
      </c>
      <c r="H28" s="101">
        <f t="shared" si="1"/>
        <v>0</v>
      </c>
      <c r="I28" s="101">
        <f t="shared" si="1"/>
        <v>0</v>
      </c>
      <c r="J28" s="101">
        <f t="shared" si="1"/>
        <v>0</v>
      </c>
      <c r="K28" s="101">
        <f t="shared" si="1"/>
        <v>0</v>
      </c>
      <c r="L28" s="101">
        <f t="shared" si="1"/>
        <v>0</v>
      </c>
      <c r="M28" s="101">
        <f t="shared" si="1"/>
        <v>0</v>
      </c>
      <c r="N28" s="101">
        <f t="shared" si="1"/>
        <v>0</v>
      </c>
      <c r="O28" s="101"/>
      <c r="P28" s="101">
        <f t="shared" si="1"/>
        <v>0</v>
      </c>
      <c r="Q28" s="101">
        <f t="shared" si="1"/>
        <v>0</v>
      </c>
      <c r="R28" s="101">
        <f t="shared" si="1"/>
        <v>0</v>
      </c>
      <c r="S28" s="101">
        <f t="shared" si="1"/>
        <v>0</v>
      </c>
      <c r="T28" s="101">
        <f t="shared" si="1"/>
        <v>0</v>
      </c>
      <c r="U28" s="101">
        <f t="shared" si="1"/>
        <v>0</v>
      </c>
      <c r="V28" s="101">
        <f t="shared" si="1"/>
        <v>0</v>
      </c>
      <c r="W28" s="101">
        <f t="shared" si="1"/>
        <v>0</v>
      </c>
      <c r="X28" s="101">
        <f t="shared" si="1"/>
        <v>0</v>
      </c>
      <c r="Y28" s="101">
        <f t="shared" si="1"/>
        <v>0</v>
      </c>
      <c r="Z28" s="101">
        <f t="shared" si="1"/>
        <v>0</v>
      </c>
      <c r="AA28" s="101">
        <f t="shared" si="1"/>
        <v>0</v>
      </c>
      <c r="AB28" s="101">
        <f t="shared" si="1"/>
        <v>0</v>
      </c>
      <c r="AC28" s="101">
        <f t="shared" si="1"/>
        <v>0</v>
      </c>
      <c r="AD28" s="101">
        <f t="shared" si="1"/>
        <v>0</v>
      </c>
      <c r="AE28" s="102">
        <f t="shared" si="1"/>
        <v>0</v>
      </c>
      <c r="AF28" s="101">
        <f t="shared" si="1"/>
        <v>0</v>
      </c>
      <c r="AG28" s="101">
        <f t="shared" si="1"/>
        <v>0</v>
      </c>
      <c r="AH28" s="101">
        <f t="shared" si="1"/>
        <v>0</v>
      </c>
      <c r="AI28" s="101">
        <f t="shared" si="1"/>
        <v>0</v>
      </c>
      <c r="AJ28" s="103">
        <f t="shared" si="1"/>
        <v>0</v>
      </c>
      <c r="AK28" s="175"/>
      <c r="AL28" s="160"/>
      <c r="AM28" s="150"/>
      <c r="AN28" s="150"/>
      <c r="AO28" s="61"/>
    </row>
    <row r="29" spans="1:41" ht="25.5" customHeight="1" x14ac:dyDescent="0.25">
      <c r="A29" s="183" t="s">
        <v>64</v>
      </c>
      <c r="B29" s="178"/>
      <c r="C29" s="94" t="s">
        <v>62</v>
      </c>
      <c r="D29" s="95"/>
      <c r="E29" s="96">
        <v>5</v>
      </c>
      <c r="F29" s="96">
        <v>2</v>
      </c>
      <c r="G29" s="97"/>
      <c r="H29" s="96"/>
      <c r="I29" s="96"/>
      <c r="J29" s="96"/>
      <c r="K29" s="96"/>
      <c r="L29" s="96"/>
      <c r="M29" s="96">
        <v>5</v>
      </c>
      <c r="N29" s="96"/>
      <c r="O29" s="96"/>
      <c r="P29" s="96"/>
      <c r="Q29" s="96"/>
      <c r="R29" s="96"/>
      <c r="S29" s="96"/>
      <c r="T29" s="96"/>
      <c r="U29" s="96"/>
      <c r="V29" s="96"/>
      <c r="W29" s="97">
        <v>7</v>
      </c>
      <c r="X29" s="97"/>
      <c r="Y29" s="96"/>
      <c r="Z29" s="96"/>
      <c r="AA29" s="96"/>
      <c r="AB29" s="96"/>
      <c r="AC29" s="96"/>
      <c r="AD29" s="96"/>
      <c r="AE29" s="98"/>
      <c r="AF29" s="96"/>
      <c r="AG29" s="96"/>
      <c r="AH29" s="96"/>
      <c r="AI29" s="96"/>
      <c r="AJ29" s="99"/>
      <c r="AK29" s="174">
        <f>SUM(D30:AE30)</f>
        <v>0.47499999999999998</v>
      </c>
      <c r="AL29" s="159">
        <f>SUM(AF30:AJ30)</f>
        <v>0</v>
      </c>
      <c r="AM29" s="60"/>
      <c r="AN29" s="60"/>
      <c r="AO29" s="61"/>
    </row>
    <row r="30" spans="1:41" ht="28.5" customHeight="1" x14ac:dyDescent="0.35">
      <c r="A30" s="184"/>
      <c r="B30" s="180"/>
      <c r="C30" s="94" t="s">
        <v>63</v>
      </c>
      <c r="D30" s="100">
        <f t="shared" ref="D30:AJ30" si="2">(D$24*D29)/1000</f>
        <v>0</v>
      </c>
      <c r="E30" s="101">
        <f t="shared" si="2"/>
        <v>0.125</v>
      </c>
      <c r="F30" s="101">
        <f t="shared" si="2"/>
        <v>0.05</v>
      </c>
      <c r="G30" s="101">
        <f t="shared" si="2"/>
        <v>0</v>
      </c>
      <c r="H30" s="101">
        <f t="shared" si="2"/>
        <v>0</v>
      </c>
      <c r="I30" s="101">
        <f t="shared" si="2"/>
        <v>0</v>
      </c>
      <c r="J30" s="101">
        <f t="shared" si="2"/>
        <v>0</v>
      </c>
      <c r="K30" s="101">
        <f t="shared" si="2"/>
        <v>0</v>
      </c>
      <c r="L30" s="101">
        <f t="shared" si="2"/>
        <v>0</v>
      </c>
      <c r="M30" s="101">
        <f t="shared" si="2"/>
        <v>0.125</v>
      </c>
      <c r="N30" s="101">
        <f t="shared" si="2"/>
        <v>0</v>
      </c>
      <c r="O30" s="101">
        <f t="shared" si="2"/>
        <v>0</v>
      </c>
      <c r="P30" s="101">
        <f t="shared" si="2"/>
        <v>0</v>
      </c>
      <c r="Q30" s="101">
        <f t="shared" si="2"/>
        <v>0</v>
      </c>
      <c r="R30" s="101">
        <f t="shared" si="2"/>
        <v>0</v>
      </c>
      <c r="S30" s="101">
        <f t="shared" si="2"/>
        <v>0</v>
      </c>
      <c r="T30" s="101">
        <f t="shared" si="2"/>
        <v>0</v>
      </c>
      <c r="U30" s="101">
        <f t="shared" si="2"/>
        <v>0</v>
      </c>
      <c r="V30" s="101">
        <f t="shared" si="2"/>
        <v>0</v>
      </c>
      <c r="W30" s="101">
        <f t="shared" si="2"/>
        <v>0.17499999999999999</v>
      </c>
      <c r="X30" s="101">
        <f t="shared" si="2"/>
        <v>0</v>
      </c>
      <c r="Y30" s="101">
        <f t="shared" si="2"/>
        <v>0</v>
      </c>
      <c r="Z30" s="101">
        <f t="shared" si="2"/>
        <v>0</v>
      </c>
      <c r="AA30" s="101">
        <f t="shared" si="2"/>
        <v>0</v>
      </c>
      <c r="AB30" s="101">
        <f t="shared" si="2"/>
        <v>0</v>
      </c>
      <c r="AC30" s="101">
        <f t="shared" si="2"/>
        <v>0</v>
      </c>
      <c r="AD30" s="101">
        <f t="shared" si="2"/>
        <v>0</v>
      </c>
      <c r="AE30" s="102">
        <f t="shared" si="2"/>
        <v>0</v>
      </c>
      <c r="AF30" s="101">
        <f t="shared" si="2"/>
        <v>0</v>
      </c>
      <c r="AG30" s="101">
        <f t="shared" si="2"/>
        <v>0</v>
      </c>
      <c r="AH30" s="101">
        <f t="shared" si="2"/>
        <v>0</v>
      </c>
      <c r="AI30" s="101">
        <f t="shared" si="2"/>
        <v>0</v>
      </c>
      <c r="AJ30" s="103">
        <f t="shared" si="2"/>
        <v>0</v>
      </c>
      <c r="AK30" s="175"/>
      <c r="AL30" s="160"/>
      <c r="AM30" s="60"/>
      <c r="AN30" s="60"/>
      <c r="AO30" s="61"/>
    </row>
    <row r="31" spans="1:41" ht="27.75" customHeight="1" x14ac:dyDescent="0.25">
      <c r="A31" s="183" t="s">
        <v>46</v>
      </c>
      <c r="B31" s="178"/>
      <c r="C31" s="94" t="s">
        <v>62</v>
      </c>
      <c r="D31" s="95"/>
      <c r="E31" s="96">
        <v>30</v>
      </c>
      <c r="F31" s="96"/>
      <c r="G31" s="97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>
        <v>22.940999999999999</v>
      </c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8"/>
      <c r="AF31" s="96"/>
      <c r="AG31" s="96"/>
      <c r="AH31" s="96"/>
      <c r="AI31" s="96"/>
      <c r="AJ31" s="99"/>
      <c r="AK31" s="174">
        <f t="shared" ref="AK31" si="3">SUM(D32:AE32)</f>
        <v>1.3235250000000001</v>
      </c>
      <c r="AL31" s="159">
        <f>SUM(AF32:AJ32)</f>
        <v>0</v>
      </c>
      <c r="AM31" s="60"/>
      <c r="AN31" s="60"/>
      <c r="AO31" s="61"/>
    </row>
    <row r="32" spans="1:41" ht="24.75" customHeight="1" x14ac:dyDescent="0.35">
      <c r="A32" s="184"/>
      <c r="B32" s="180"/>
      <c r="C32" s="94" t="s">
        <v>63</v>
      </c>
      <c r="D32" s="100">
        <f t="shared" ref="D32:AJ32" si="4">(D$24*D31)/1000</f>
        <v>0</v>
      </c>
      <c r="E32" s="101">
        <f t="shared" si="4"/>
        <v>0.75</v>
      </c>
      <c r="F32" s="101">
        <f t="shared" si="4"/>
        <v>0</v>
      </c>
      <c r="G32" s="101">
        <f t="shared" si="4"/>
        <v>0</v>
      </c>
      <c r="H32" s="101">
        <f t="shared" si="4"/>
        <v>0</v>
      </c>
      <c r="I32" s="101">
        <f t="shared" si="4"/>
        <v>0</v>
      </c>
      <c r="J32" s="101">
        <f t="shared" si="4"/>
        <v>0</v>
      </c>
      <c r="K32" s="101">
        <f t="shared" si="4"/>
        <v>0</v>
      </c>
      <c r="L32" s="101">
        <f t="shared" si="4"/>
        <v>0</v>
      </c>
      <c r="M32" s="101">
        <f t="shared" si="4"/>
        <v>0</v>
      </c>
      <c r="N32" s="101">
        <f t="shared" si="4"/>
        <v>0</v>
      </c>
      <c r="O32" s="101">
        <f t="shared" si="4"/>
        <v>0</v>
      </c>
      <c r="P32" s="101">
        <f t="shared" si="4"/>
        <v>0</v>
      </c>
      <c r="Q32" s="101">
        <f t="shared" si="4"/>
        <v>0</v>
      </c>
      <c r="R32" s="101">
        <f t="shared" si="4"/>
        <v>0.57352499999999995</v>
      </c>
      <c r="S32" s="101">
        <f t="shared" si="4"/>
        <v>0</v>
      </c>
      <c r="T32" s="101">
        <f t="shared" si="4"/>
        <v>0</v>
      </c>
      <c r="U32" s="101">
        <f t="shared" si="4"/>
        <v>0</v>
      </c>
      <c r="V32" s="101">
        <f t="shared" si="4"/>
        <v>0</v>
      </c>
      <c r="W32" s="101">
        <f t="shared" si="4"/>
        <v>0</v>
      </c>
      <c r="X32" s="101">
        <f t="shared" si="4"/>
        <v>0</v>
      </c>
      <c r="Y32" s="101">
        <f t="shared" si="4"/>
        <v>0</v>
      </c>
      <c r="Z32" s="101">
        <f t="shared" si="4"/>
        <v>0</v>
      </c>
      <c r="AA32" s="101">
        <f t="shared" si="4"/>
        <v>0</v>
      </c>
      <c r="AB32" s="101">
        <f t="shared" si="4"/>
        <v>0</v>
      </c>
      <c r="AC32" s="101">
        <f t="shared" si="4"/>
        <v>0</v>
      </c>
      <c r="AD32" s="101">
        <f t="shared" si="4"/>
        <v>0</v>
      </c>
      <c r="AE32" s="102">
        <f t="shared" si="4"/>
        <v>0</v>
      </c>
      <c r="AF32" s="101">
        <f t="shared" si="4"/>
        <v>0</v>
      </c>
      <c r="AG32" s="101">
        <f t="shared" si="4"/>
        <v>0</v>
      </c>
      <c r="AH32" s="101">
        <f t="shared" si="4"/>
        <v>0</v>
      </c>
      <c r="AI32" s="101">
        <f t="shared" si="4"/>
        <v>0</v>
      </c>
      <c r="AJ32" s="103">
        <f t="shared" si="4"/>
        <v>0</v>
      </c>
      <c r="AK32" s="175"/>
      <c r="AL32" s="160"/>
      <c r="AM32" s="60"/>
      <c r="AN32" s="60"/>
      <c r="AO32" s="61"/>
    </row>
    <row r="33" spans="1:41" ht="29.25" customHeight="1" x14ac:dyDescent="0.25">
      <c r="A33" s="183" t="s">
        <v>47</v>
      </c>
      <c r="B33" s="178"/>
      <c r="C33" s="94" t="s">
        <v>62</v>
      </c>
      <c r="D33" s="95"/>
      <c r="E33" s="96"/>
      <c r="F33" s="96"/>
      <c r="G33" s="97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>
        <v>44.116999999999997</v>
      </c>
      <c r="T33" s="96"/>
      <c r="U33" s="96"/>
      <c r="V33" s="96"/>
      <c r="W33" s="97"/>
      <c r="X33" s="97"/>
      <c r="Y33" s="96"/>
      <c r="Z33" s="96"/>
      <c r="AA33" s="96"/>
      <c r="AB33" s="96"/>
      <c r="AC33" s="96"/>
      <c r="AD33" s="96"/>
      <c r="AE33" s="98"/>
      <c r="AF33" s="96"/>
      <c r="AG33" s="96"/>
      <c r="AH33" s="96"/>
      <c r="AI33" s="96"/>
      <c r="AJ33" s="99"/>
      <c r="AK33" s="174">
        <f t="shared" ref="AK33" si="5">SUM(D34:AE34)</f>
        <v>1.1029249999999999</v>
      </c>
      <c r="AL33" s="159">
        <f>SUM(AF34:AJ34)</f>
        <v>0</v>
      </c>
      <c r="AM33" s="60"/>
      <c r="AN33" s="60"/>
      <c r="AO33" s="61"/>
    </row>
    <row r="34" spans="1:41" ht="19.149999999999999" customHeight="1" x14ac:dyDescent="0.35">
      <c r="A34" s="184"/>
      <c r="B34" s="180"/>
      <c r="C34" s="94" t="s">
        <v>63</v>
      </c>
      <c r="D34" s="100">
        <f t="shared" ref="D34:AJ34" si="6">(D$24*D33)/1000</f>
        <v>0</v>
      </c>
      <c r="E34" s="101">
        <f t="shared" si="6"/>
        <v>0</v>
      </c>
      <c r="F34" s="101">
        <f t="shared" si="6"/>
        <v>0</v>
      </c>
      <c r="G34" s="101">
        <f t="shared" si="6"/>
        <v>0</v>
      </c>
      <c r="H34" s="101">
        <f t="shared" si="6"/>
        <v>0</v>
      </c>
      <c r="I34" s="101">
        <f t="shared" si="6"/>
        <v>0</v>
      </c>
      <c r="J34" s="101">
        <f t="shared" si="6"/>
        <v>0</v>
      </c>
      <c r="K34" s="101">
        <f t="shared" si="6"/>
        <v>0</v>
      </c>
      <c r="L34" s="101">
        <f t="shared" si="6"/>
        <v>0</v>
      </c>
      <c r="M34" s="101">
        <f t="shared" si="6"/>
        <v>0</v>
      </c>
      <c r="N34" s="101">
        <f t="shared" si="6"/>
        <v>0</v>
      </c>
      <c r="O34" s="101">
        <f t="shared" si="6"/>
        <v>0</v>
      </c>
      <c r="P34" s="101">
        <f t="shared" si="6"/>
        <v>0</v>
      </c>
      <c r="Q34" s="101">
        <f t="shared" si="6"/>
        <v>0</v>
      </c>
      <c r="R34" s="101">
        <f t="shared" si="6"/>
        <v>0</v>
      </c>
      <c r="S34" s="101">
        <f t="shared" si="6"/>
        <v>1.1029249999999999</v>
      </c>
      <c r="T34" s="101">
        <f t="shared" si="6"/>
        <v>0</v>
      </c>
      <c r="U34" s="101">
        <f t="shared" si="6"/>
        <v>0</v>
      </c>
      <c r="V34" s="101">
        <f t="shared" si="6"/>
        <v>0</v>
      </c>
      <c r="W34" s="101">
        <f t="shared" si="6"/>
        <v>0</v>
      </c>
      <c r="X34" s="101">
        <f t="shared" si="6"/>
        <v>0</v>
      </c>
      <c r="Y34" s="101">
        <f t="shared" si="6"/>
        <v>0</v>
      </c>
      <c r="Z34" s="101">
        <f t="shared" si="6"/>
        <v>0</v>
      </c>
      <c r="AA34" s="101">
        <f t="shared" si="6"/>
        <v>0</v>
      </c>
      <c r="AB34" s="101">
        <f t="shared" si="6"/>
        <v>0</v>
      </c>
      <c r="AC34" s="101">
        <f t="shared" si="6"/>
        <v>0</v>
      </c>
      <c r="AD34" s="101">
        <f t="shared" si="6"/>
        <v>0</v>
      </c>
      <c r="AE34" s="102">
        <f t="shared" si="6"/>
        <v>0</v>
      </c>
      <c r="AF34" s="101">
        <f t="shared" si="6"/>
        <v>0</v>
      </c>
      <c r="AG34" s="101">
        <f t="shared" si="6"/>
        <v>0</v>
      </c>
      <c r="AH34" s="101">
        <f t="shared" si="6"/>
        <v>0</v>
      </c>
      <c r="AI34" s="101">
        <f t="shared" si="6"/>
        <v>0</v>
      </c>
      <c r="AJ34" s="103">
        <f t="shared" si="6"/>
        <v>0</v>
      </c>
      <c r="AK34" s="175"/>
      <c r="AL34" s="160"/>
      <c r="AM34" s="60"/>
      <c r="AN34" s="60"/>
      <c r="AO34" s="61"/>
    </row>
    <row r="35" spans="1:41" ht="26.25" customHeight="1" x14ac:dyDescent="0.25">
      <c r="A35" s="183" t="s">
        <v>65</v>
      </c>
      <c r="B35" s="178"/>
      <c r="C35" s="94" t="s">
        <v>62</v>
      </c>
      <c r="D35" s="95"/>
      <c r="E35" s="96"/>
      <c r="F35" s="96">
        <v>1.6</v>
      </c>
      <c r="G35" s="97">
        <v>10</v>
      </c>
      <c r="H35" s="96"/>
      <c r="I35" s="96"/>
      <c r="J35" s="96"/>
      <c r="K35" s="96"/>
      <c r="L35" s="96">
        <v>2</v>
      </c>
      <c r="M35" s="96"/>
      <c r="N35" s="96"/>
      <c r="O35" s="96"/>
      <c r="P35" s="96"/>
      <c r="Q35" s="96">
        <v>18</v>
      </c>
      <c r="R35" s="96"/>
      <c r="S35" s="96"/>
      <c r="T35" s="96"/>
      <c r="U35" s="96"/>
      <c r="V35" s="96"/>
      <c r="W35" s="97">
        <v>11</v>
      </c>
      <c r="X35" s="97">
        <v>10</v>
      </c>
      <c r="Y35" s="96"/>
      <c r="Z35" s="96"/>
      <c r="AA35" s="96"/>
      <c r="AB35" s="96"/>
      <c r="AC35" s="96"/>
      <c r="AD35" s="96"/>
      <c r="AE35" s="98"/>
      <c r="AF35" s="96"/>
      <c r="AG35" s="96"/>
      <c r="AH35" s="96"/>
      <c r="AI35" s="96"/>
      <c r="AJ35" s="99"/>
      <c r="AK35" s="174">
        <f t="shared" ref="AK35" si="7">SUM(D36:AE36)</f>
        <v>1.3149999999999999</v>
      </c>
      <c r="AL35" s="159">
        <f>SUM(AF36:AJ36)</f>
        <v>0</v>
      </c>
      <c r="AM35" s="60"/>
      <c r="AN35" s="60"/>
      <c r="AO35" s="61"/>
    </row>
    <row r="36" spans="1:41" ht="24.75" customHeight="1" x14ac:dyDescent="0.35">
      <c r="A36" s="184"/>
      <c r="B36" s="180"/>
      <c r="C36" s="94" t="s">
        <v>63</v>
      </c>
      <c r="D36" s="100">
        <f t="shared" ref="D36:AJ36" si="8">(D$24*D35)/1000</f>
        <v>0</v>
      </c>
      <c r="E36" s="101">
        <f t="shared" si="8"/>
        <v>0</v>
      </c>
      <c r="F36" s="101">
        <f t="shared" si="8"/>
        <v>0.04</v>
      </c>
      <c r="G36" s="101">
        <f t="shared" si="8"/>
        <v>0.25</v>
      </c>
      <c r="H36" s="101">
        <f t="shared" si="8"/>
        <v>0</v>
      </c>
      <c r="I36" s="101">
        <f t="shared" si="8"/>
        <v>0</v>
      </c>
      <c r="J36" s="101">
        <f t="shared" si="8"/>
        <v>0</v>
      </c>
      <c r="K36" s="101">
        <f t="shared" si="8"/>
        <v>0</v>
      </c>
      <c r="L36" s="101">
        <f t="shared" si="8"/>
        <v>0.05</v>
      </c>
      <c r="M36" s="101">
        <f t="shared" si="8"/>
        <v>0</v>
      </c>
      <c r="N36" s="101">
        <f t="shared" si="8"/>
        <v>0</v>
      </c>
      <c r="O36" s="101">
        <f t="shared" si="8"/>
        <v>0</v>
      </c>
      <c r="P36" s="101">
        <f t="shared" si="8"/>
        <v>0</v>
      </c>
      <c r="Q36" s="101">
        <f t="shared" si="8"/>
        <v>0.45</v>
      </c>
      <c r="R36" s="101">
        <f t="shared" si="8"/>
        <v>0</v>
      </c>
      <c r="S36" s="101">
        <f t="shared" si="8"/>
        <v>0</v>
      </c>
      <c r="T36" s="101">
        <f t="shared" si="8"/>
        <v>0</v>
      </c>
      <c r="U36" s="101">
        <f t="shared" si="8"/>
        <v>0</v>
      </c>
      <c r="V36" s="101">
        <f t="shared" si="8"/>
        <v>0</v>
      </c>
      <c r="W36" s="101">
        <f t="shared" si="8"/>
        <v>0.27500000000000002</v>
      </c>
      <c r="X36" s="101">
        <f t="shared" si="8"/>
        <v>0.25</v>
      </c>
      <c r="Y36" s="101">
        <f t="shared" si="8"/>
        <v>0</v>
      </c>
      <c r="Z36" s="101">
        <f t="shared" si="8"/>
        <v>0</v>
      </c>
      <c r="AA36" s="101">
        <f t="shared" si="8"/>
        <v>0</v>
      </c>
      <c r="AB36" s="101">
        <f t="shared" si="8"/>
        <v>0</v>
      </c>
      <c r="AC36" s="101">
        <f t="shared" si="8"/>
        <v>0</v>
      </c>
      <c r="AD36" s="101">
        <f t="shared" si="8"/>
        <v>0</v>
      </c>
      <c r="AE36" s="102">
        <f t="shared" si="8"/>
        <v>0</v>
      </c>
      <c r="AF36" s="101">
        <f t="shared" si="8"/>
        <v>0</v>
      </c>
      <c r="AG36" s="101">
        <f t="shared" si="8"/>
        <v>0</v>
      </c>
      <c r="AH36" s="101">
        <f t="shared" si="8"/>
        <v>0</v>
      </c>
      <c r="AI36" s="101">
        <f t="shared" si="8"/>
        <v>0</v>
      </c>
      <c r="AJ36" s="103">
        <f t="shared" si="8"/>
        <v>0</v>
      </c>
      <c r="AK36" s="175"/>
      <c r="AL36" s="160"/>
      <c r="AM36" s="60"/>
      <c r="AN36" s="60"/>
      <c r="AO36" s="61"/>
    </row>
    <row r="37" spans="1:41" ht="27" customHeight="1" x14ac:dyDescent="0.25">
      <c r="A37" s="183" t="s">
        <v>66</v>
      </c>
      <c r="B37" s="178"/>
      <c r="C37" s="94" t="s">
        <v>62</v>
      </c>
      <c r="D37" s="95"/>
      <c r="E37" s="96"/>
      <c r="F37" s="96"/>
      <c r="G37" s="97"/>
      <c r="H37" s="96"/>
      <c r="I37" s="96"/>
      <c r="J37" s="96"/>
      <c r="K37" s="96"/>
      <c r="L37" s="96">
        <v>1.3</v>
      </c>
      <c r="M37" s="96">
        <v>0.6</v>
      </c>
      <c r="N37" s="96">
        <v>0.2</v>
      </c>
      <c r="O37" s="96">
        <v>0.6</v>
      </c>
      <c r="P37" s="96"/>
      <c r="Q37" s="96"/>
      <c r="R37" s="96"/>
      <c r="S37" s="96"/>
      <c r="T37" s="96"/>
      <c r="U37" s="96"/>
      <c r="V37" s="96"/>
      <c r="W37" s="97">
        <v>0.15</v>
      </c>
      <c r="X37" s="97"/>
      <c r="Y37" s="96"/>
      <c r="Z37" s="96"/>
      <c r="AA37" s="96"/>
      <c r="AB37" s="96"/>
      <c r="AC37" s="96"/>
      <c r="AD37" s="96"/>
      <c r="AE37" s="98"/>
      <c r="AF37" s="96"/>
      <c r="AG37" s="96"/>
      <c r="AH37" s="96"/>
      <c r="AI37" s="96"/>
      <c r="AJ37" s="99"/>
      <c r="AK37" s="174">
        <f t="shared" ref="AK37" si="9">SUM(D38:AE38)</f>
        <v>7.1250000000000008E-2</v>
      </c>
      <c r="AL37" s="159">
        <f>SUM(AF38:AJ38)</f>
        <v>0</v>
      </c>
      <c r="AM37" s="60"/>
      <c r="AN37" s="60"/>
      <c r="AO37" s="61"/>
    </row>
    <row r="38" spans="1:41" ht="26.45" customHeight="1" x14ac:dyDescent="0.35">
      <c r="A38" s="184"/>
      <c r="B38" s="180"/>
      <c r="C38" s="94" t="s">
        <v>63</v>
      </c>
      <c r="D38" s="100">
        <f t="shared" ref="D38:AJ40" si="10">(D$24*D37)/1000</f>
        <v>0</v>
      </c>
      <c r="E38" s="101">
        <f t="shared" si="10"/>
        <v>0</v>
      </c>
      <c r="F38" s="101">
        <f t="shared" si="10"/>
        <v>0</v>
      </c>
      <c r="G38" s="101">
        <f t="shared" si="10"/>
        <v>0</v>
      </c>
      <c r="H38" s="101">
        <f t="shared" si="10"/>
        <v>0</v>
      </c>
      <c r="I38" s="101">
        <f t="shared" si="10"/>
        <v>0</v>
      </c>
      <c r="J38" s="101">
        <f t="shared" si="10"/>
        <v>0</v>
      </c>
      <c r="K38" s="101">
        <f t="shared" si="10"/>
        <v>0</v>
      </c>
      <c r="L38" s="101">
        <f t="shared" si="10"/>
        <v>3.2500000000000001E-2</v>
      </c>
      <c r="M38" s="101">
        <f t="shared" si="10"/>
        <v>1.4999999999999999E-2</v>
      </c>
      <c r="N38" s="101">
        <f t="shared" si="10"/>
        <v>5.0000000000000001E-3</v>
      </c>
      <c r="O38" s="101">
        <f t="shared" si="10"/>
        <v>1.4999999999999999E-2</v>
      </c>
      <c r="P38" s="101">
        <f t="shared" si="10"/>
        <v>0</v>
      </c>
      <c r="Q38" s="101">
        <f t="shared" si="10"/>
        <v>0</v>
      </c>
      <c r="R38" s="101">
        <f t="shared" si="10"/>
        <v>0</v>
      </c>
      <c r="S38" s="101">
        <f t="shared" si="10"/>
        <v>0</v>
      </c>
      <c r="T38" s="101">
        <f t="shared" si="10"/>
        <v>0</v>
      </c>
      <c r="U38" s="101">
        <f t="shared" si="10"/>
        <v>0</v>
      </c>
      <c r="V38" s="101">
        <f t="shared" si="10"/>
        <v>0</v>
      </c>
      <c r="W38" s="101">
        <f t="shared" si="10"/>
        <v>3.7499999999999999E-3</v>
      </c>
      <c r="X38" s="101">
        <f t="shared" si="10"/>
        <v>0</v>
      </c>
      <c r="Y38" s="101">
        <f t="shared" si="10"/>
        <v>0</v>
      </c>
      <c r="Z38" s="101">
        <f t="shared" si="10"/>
        <v>0</v>
      </c>
      <c r="AA38" s="101">
        <f t="shared" si="10"/>
        <v>0</v>
      </c>
      <c r="AB38" s="101">
        <f t="shared" si="10"/>
        <v>0</v>
      </c>
      <c r="AC38" s="101">
        <f t="shared" si="10"/>
        <v>0</v>
      </c>
      <c r="AD38" s="101">
        <f t="shared" si="10"/>
        <v>0</v>
      </c>
      <c r="AE38" s="102">
        <f t="shared" si="10"/>
        <v>0</v>
      </c>
      <c r="AF38" s="101">
        <f t="shared" si="10"/>
        <v>0</v>
      </c>
      <c r="AG38" s="101">
        <f t="shared" si="10"/>
        <v>0</v>
      </c>
      <c r="AH38" s="101">
        <f t="shared" si="10"/>
        <v>0</v>
      </c>
      <c r="AI38" s="101">
        <f t="shared" si="10"/>
        <v>0</v>
      </c>
      <c r="AJ38" s="103">
        <f t="shared" si="10"/>
        <v>0</v>
      </c>
      <c r="AK38" s="175"/>
      <c r="AL38" s="160"/>
      <c r="AM38" s="60"/>
      <c r="AN38" s="60"/>
      <c r="AO38" s="61"/>
    </row>
    <row r="39" spans="1:41" ht="28.5" customHeight="1" x14ac:dyDescent="0.25">
      <c r="A39" s="183" t="s">
        <v>67</v>
      </c>
      <c r="B39" s="178"/>
      <c r="C39" s="94" t="s">
        <v>62</v>
      </c>
      <c r="D39" s="95"/>
      <c r="E39" s="96"/>
      <c r="F39" s="96"/>
      <c r="G39" s="97"/>
      <c r="H39" s="96"/>
      <c r="I39" s="96"/>
      <c r="J39" s="96"/>
      <c r="K39" s="96"/>
      <c r="L39" s="96">
        <v>4</v>
      </c>
      <c r="M39" s="96"/>
      <c r="N39" s="96">
        <v>3.6</v>
      </c>
      <c r="O39" s="96">
        <v>5</v>
      </c>
      <c r="P39" s="96"/>
      <c r="Q39" s="96"/>
      <c r="R39" s="96"/>
      <c r="S39" s="96"/>
      <c r="T39" s="96"/>
      <c r="U39" s="96"/>
      <c r="V39" s="96"/>
      <c r="W39" s="97">
        <v>0.25</v>
      </c>
      <c r="X39" s="97"/>
      <c r="Y39" s="96"/>
      <c r="Z39" s="96"/>
      <c r="AA39" s="96"/>
      <c r="AB39" s="96"/>
      <c r="AC39" s="96"/>
      <c r="AD39" s="96"/>
      <c r="AE39" s="98"/>
      <c r="AF39" s="96"/>
      <c r="AG39" s="96"/>
      <c r="AH39" s="96"/>
      <c r="AI39" s="96"/>
      <c r="AJ39" s="99"/>
      <c r="AK39" s="174">
        <f t="shared" ref="AK39" si="11">SUM(D40:AE40)</f>
        <v>0.32124999999999998</v>
      </c>
      <c r="AL39" s="159">
        <f>SUM(AF40:AJ40)</f>
        <v>0</v>
      </c>
      <c r="AM39" s="60"/>
      <c r="AN39" s="60"/>
      <c r="AO39" s="61"/>
    </row>
    <row r="40" spans="1:41" ht="25.5" x14ac:dyDescent="0.35">
      <c r="A40" s="184"/>
      <c r="B40" s="180"/>
      <c r="C40" s="94" t="s">
        <v>63</v>
      </c>
      <c r="D40" s="100">
        <f t="shared" ref="D40:O40" si="12">(D$24*D39)/1000</f>
        <v>0</v>
      </c>
      <c r="E40" s="101">
        <f t="shared" si="12"/>
        <v>0</v>
      </c>
      <c r="F40" s="101">
        <f t="shared" si="12"/>
        <v>0</v>
      </c>
      <c r="G40" s="101">
        <f t="shared" si="12"/>
        <v>0</v>
      </c>
      <c r="H40" s="101">
        <f t="shared" si="12"/>
        <v>0</v>
      </c>
      <c r="I40" s="101">
        <f t="shared" si="12"/>
        <v>0</v>
      </c>
      <c r="J40" s="101">
        <f t="shared" si="12"/>
        <v>0</v>
      </c>
      <c r="K40" s="101">
        <f t="shared" si="12"/>
        <v>0</v>
      </c>
      <c r="L40" s="101">
        <f t="shared" si="12"/>
        <v>0.1</v>
      </c>
      <c r="M40" s="101">
        <f t="shared" si="12"/>
        <v>0</v>
      </c>
      <c r="N40" s="101">
        <f t="shared" si="12"/>
        <v>0.09</v>
      </c>
      <c r="O40" s="101">
        <f t="shared" si="12"/>
        <v>0.125</v>
      </c>
      <c r="P40" s="101">
        <f t="shared" si="10"/>
        <v>0</v>
      </c>
      <c r="Q40" s="101">
        <f t="shared" si="10"/>
        <v>0</v>
      </c>
      <c r="R40" s="101">
        <f t="shared" si="10"/>
        <v>0</v>
      </c>
      <c r="S40" s="101">
        <f t="shared" si="10"/>
        <v>0</v>
      </c>
      <c r="T40" s="101"/>
      <c r="U40" s="101">
        <f t="shared" ref="U40:AJ40" si="13">(U$24*U39)/1000</f>
        <v>0</v>
      </c>
      <c r="V40" s="101">
        <f t="shared" si="13"/>
        <v>0</v>
      </c>
      <c r="W40" s="101">
        <f t="shared" si="13"/>
        <v>6.2500000000000003E-3</v>
      </c>
      <c r="X40" s="101">
        <f t="shared" si="13"/>
        <v>0</v>
      </c>
      <c r="Y40" s="101">
        <f t="shared" si="13"/>
        <v>0</v>
      </c>
      <c r="Z40" s="101">
        <f t="shared" si="13"/>
        <v>0</v>
      </c>
      <c r="AA40" s="101">
        <f t="shared" si="13"/>
        <v>0</v>
      </c>
      <c r="AB40" s="101">
        <f t="shared" si="13"/>
        <v>0</v>
      </c>
      <c r="AC40" s="101">
        <f t="shared" si="13"/>
        <v>0</v>
      </c>
      <c r="AD40" s="101">
        <f t="shared" si="13"/>
        <v>0</v>
      </c>
      <c r="AE40" s="102">
        <f t="shared" si="13"/>
        <v>0</v>
      </c>
      <c r="AF40" s="101">
        <f t="shared" si="13"/>
        <v>0</v>
      </c>
      <c r="AG40" s="101">
        <f t="shared" si="13"/>
        <v>0</v>
      </c>
      <c r="AH40" s="101">
        <f t="shared" si="13"/>
        <v>0</v>
      </c>
      <c r="AI40" s="101">
        <f t="shared" si="13"/>
        <v>0</v>
      </c>
      <c r="AJ40" s="103">
        <f t="shared" si="13"/>
        <v>0</v>
      </c>
      <c r="AK40" s="175"/>
      <c r="AL40" s="160"/>
      <c r="AM40" s="60"/>
      <c r="AN40" s="60"/>
      <c r="AO40" s="61"/>
    </row>
    <row r="41" spans="1:41" s="5" customFormat="1" ht="25.5" hidden="1" x14ac:dyDescent="0.25">
      <c r="A41" s="192" t="s">
        <v>68</v>
      </c>
      <c r="B41" s="178"/>
      <c r="C41" s="94" t="s">
        <v>62</v>
      </c>
      <c r="D41" s="95"/>
      <c r="E41" s="96"/>
      <c r="F41" s="96"/>
      <c r="G41" s="97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97"/>
      <c r="Y41" s="96"/>
      <c r="Z41" s="96"/>
      <c r="AA41" s="96"/>
      <c r="AB41" s="96"/>
      <c r="AC41" s="96"/>
      <c r="AD41" s="96"/>
      <c r="AE41" s="98"/>
      <c r="AF41" s="96"/>
      <c r="AG41" s="96"/>
      <c r="AH41" s="96"/>
      <c r="AI41" s="96"/>
      <c r="AJ41" s="99"/>
      <c r="AK41" s="174">
        <f t="shared" ref="AK41" si="14">SUM(D42:AE42)</f>
        <v>0</v>
      </c>
      <c r="AL41" s="159">
        <f>SUM(AF42:AJ42)</f>
        <v>0</v>
      </c>
      <c r="AM41" s="105"/>
      <c r="AN41" s="105"/>
      <c r="AO41" s="106"/>
    </row>
    <row r="42" spans="1:41" s="5" customFormat="1" ht="25.5" hidden="1" x14ac:dyDescent="0.35">
      <c r="A42" s="193"/>
      <c r="B42" s="180"/>
      <c r="C42" s="94" t="s">
        <v>63</v>
      </c>
      <c r="D42" s="100">
        <f t="shared" ref="D42:AJ42" si="15">(D$24*D41)/1000</f>
        <v>0</v>
      </c>
      <c r="E42" s="101">
        <f t="shared" si="15"/>
        <v>0</v>
      </c>
      <c r="F42" s="101">
        <f t="shared" si="15"/>
        <v>0</v>
      </c>
      <c r="G42" s="101">
        <f t="shared" si="15"/>
        <v>0</v>
      </c>
      <c r="H42" s="101">
        <f t="shared" si="15"/>
        <v>0</v>
      </c>
      <c r="I42" s="101">
        <f t="shared" si="15"/>
        <v>0</v>
      </c>
      <c r="J42" s="101">
        <f t="shared" si="15"/>
        <v>0</v>
      </c>
      <c r="K42" s="101">
        <f t="shared" si="15"/>
        <v>0</v>
      </c>
      <c r="L42" s="101">
        <f t="shared" si="15"/>
        <v>0</v>
      </c>
      <c r="M42" s="101">
        <f t="shared" si="15"/>
        <v>0</v>
      </c>
      <c r="N42" s="101">
        <f t="shared" si="15"/>
        <v>0</v>
      </c>
      <c r="O42" s="101">
        <f t="shared" si="15"/>
        <v>0</v>
      </c>
      <c r="P42" s="101">
        <f t="shared" si="15"/>
        <v>0</v>
      </c>
      <c r="Q42" s="101">
        <f t="shared" si="15"/>
        <v>0</v>
      </c>
      <c r="R42" s="101">
        <f t="shared" si="15"/>
        <v>0</v>
      </c>
      <c r="S42" s="101">
        <f t="shared" si="15"/>
        <v>0</v>
      </c>
      <c r="T42" s="101">
        <f t="shared" si="15"/>
        <v>0</v>
      </c>
      <c r="U42" s="101">
        <f t="shared" si="15"/>
        <v>0</v>
      </c>
      <c r="V42" s="101">
        <f t="shared" si="15"/>
        <v>0</v>
      </c>
      <c r="W42" s="101">
        <f t="shared" si="15"/>
        <v>0</v>
      </c>
      <c r="X42" s="101">
        <f t="shared" si="15"/>
        <v>0</v>
      </c>
      <c r="Y42" s="101">
        <f t="shared" si="15"/>
        <v>0</v>
      </c>
      <c r="Z42" s="101">
        <f t="shared" si="15"/>
        <v>0</v>
      </c>
      <c r="AA42" s="101">
        <f t="shared" si="15"/>
        <v>0</v>
      </c>
      <c r="AB42" s="101">
        <f t="shared" si="15"/>
        <v>0</v>
      </c>
      <c r="AC42" s="101">
        <f t="shared" si="15"/>
        <v>0</v>
      </c>
      <c r="AD42" s="101">
        <f t="shared" si="15"/>
        <v>0</v>
      </c>
      <c r="AE42" s="102">
        <f t="shared" si="15"/>
        <v>0</v>
      </c>
      <c r="AF42" s="101">
        <f t="shared" si="15"/>
        <v>0</v>
      </c>
      <c r="AG42" s="101">
        <f t="shared" si="15"/>
        <v>0</v>
      </c>
      <c r="AH42" s="101">
        <f t="shared" si="15"/>
        <v>0</v>
      </c>
      <c r="AI42" s="101">
        <f t="shared" si="15"/>
        <v>0</v>
      </c>
      <c r="AJ42" s="103">
        <f t="shared" si="15"/>
        <v>0</v>
      </c>
      <c r="AK42" s="175"/>
      <c r="AL42" s="160"/>
      <c r="AM42" s="105"/>
      <c r="AN42" s="105"/>
      <c r="AO42" s="106"/>
    </row>
    <row r="43" spans="1:41" ht="25.5" x14ac:dyDescent="0.25">
      <c r="A43" s="194" t="s">
        <v>69</v>
      </c>
      <c r="B43" s="187"/>
      <c r="C43" s="107" t="s">
        <v>62</v>
      </c>
      <c r="D43" s="108"/>
      <c r="E43" s="109"/>
      <c r="F43" s="109"/>
      <c r="G43" s="110"/>
      <c r="H43" s="109"/>
      <c r="I43" s="109"/>
      <c r="J43" s="109"/>
      <c r="K43" s="109"/>
      <c r="L43" s="109"/>
      <c r="M43" s="109"/>
      <c r="N43" s="109">
        <v>26.3</v>
      </c>
      <c r="O43" s="109"/>
      <c r="P43" s="109"/>
      <c r="Q43" s="109"/>
      <c r="R43" s="109"/>
      <c r="S43" s="109"/>
      <c r="T43" s="109"/>
      <c r="U43" s="109"/>
      <c r="V43" s="109"/>
      <c r="W43" s="110"/>
      <c r="X43" s="110"/>
      <c r="Y43" s="109"/>
      <c r="Z43" s="109"/>
      <c r="AA43" s="109"/>
      <c r="AB43" s="109"/>
      <c r="AC43" s="109"/>
      <c r="AD43" s="109"/>
      <c r="AE43" s="111"/>
      <c r="AF43" s="109"/>
      <c r="AG43" s="109"/>
      <c r="AH43" s="109"/>
      <c r="AI43" s="109"/>
      <c r="AJ43" s="112"/>
      <c r="AK43" s="174">
        <f t="shared" ref="AK43" si="16">SUM(D44:AE44)</f>
        <v>0.65749999999999997</v>
      </c>
      <c r="AL43" s="170">
        <f>SUM(AF44:AJ44)</f>
        <v>0</v>
      </c>
      <c r="AM43" s="60"/>
      <c r="AN43" s="60"/>
      <c r="AO43" s="61"/>
    </row>
    <row r="44" spans="1:41" ht="25.5" x14ac:dyDescent="0.35">
      <c r="A44" s="195"/>
      <c r="B44" s="188"/>
      <c r="C44" s="107" t="s">
        <v>63</v>
      </c>
      <c r="D44" s="113">
        <f t="shared" ref="D44:AJ44" si="17">(D$24*D43)/1000</f>
        <v>0</v>
      </c>
      <c r="E44" s="114">
        <f t="shared" si="17"/>
        <v>0</v>
      </c>
      <c r="F44" s="114">
        <f t="shared" si="17"/>
        <v>0</v>
      </c>
      <c r="G44" s="114">
        <f t="shared" si="17"/>
        <v>0</v>
      </c>
      <c r="H44" s="114">
        <f t="shared" si="17"/>
        <v>0</v>
      </c>
      <c r="I44" s="114">
        <f t="shared" si="17"/>
        <v>0</v>
      </c>
      <c r="J44" s="114">
        <f t="shared" si="17"/>
        <v>0</v>
      </c>
      <c r="K44" s="114">
        <f t="shared" si="17"/>
        <v>0</v>
      </c>
      <c r="L44" s="114">
        <f t="shared" si="17"/>
        <v>0</v>
      </c>
      <c r="M44" s="114">
        <f t="shared" si="17"/>
        <v>0</v>
      </c>
      <c r="N44" s="114">
        <f t="shared" si="17"/>
        <v>0.65749999999999997</v>
      </c>
      <c r="O44" s="114">
        <f t="shared" si="17"/>
        <v>0</v>
      </c>
      <c r="P44" s="114">
        <f t="shared" si="17"/>
        <v>0</v>
      </c>
      <c r="Q44" s="114">
        <f t="shared" si="17"/>
        <v>0</v>
      </c>
      <c r="R44" s="114">
        <f t="shared" si="17"/>
        <v>0</v>
      </c>
      <c r="S44" s="114">
        <f t="shared" si="17"/>
        <v>0</v>
      </c>
      <c r="T44" s="114">
        <f t="shared" si="17"/>
        <v>0</v>
      </c>
      <c r="U44" s="114">
        <f t="shared" si="17"/>
        <v>0</v>
      </c>
      <c r="V44" s="114">
        <f t="shared" si="17"/>
        <v>0</v>
      </c>
      <c r="W44" s="114">
        <f t="shared" si="17"/>
        <v>0</v>
      </c>
      <c r="X44" s="114">
        <f t="shared" si="17"/>
        <v>0</v>
      </c>
      <c r="Y44" s="114">
        <f t="shared" si="17"/>
        <v>0</v>
      </c>
      <c r="Z44" s="114">
        <f t="shared" si="17"/>
        <v>0</v>
      </c>
      <c r="AA44" s="114">
        <f t="shared" si="17"/>
        <v>0</v>
      </c>
      <c r="AB44" s="114">
        <f t="shared" si="17"/>
        <v>0</v>
      </c>
      <c r="AC44" s="114">
        <f t="shared" si="17"/>
        <v>0</v>
      </c>
      <c r="AD44" s="114">
        <f t="shared" si="17"/>
        <v>0</v>
      </c>
      <c r="AE44" s="115">
        <f t="shared" si="17"/>
        <v>0</v>
      </c>
      <c r="AF44" s="114">
        <f t="shared" si="17"/>
        <v>0</v>
      </c>
      <c r="AG44" s="114">
        <f t="shared" si="17"/>
        <v>0</v>
      </c>
      <c r="AH44" s="114">
        <f t="shared" si="17"/>
        <v>0</v>
      </c>
      <c r="AI44" s="114">
        <f t="shared" si="17"/>
        <v>0</v>
      </c>
      <c r="AJ44" s="116">
        <f t="shared" si="17"/>
        <v>0</v>
      </c>
      <c r="AK44" s="175"/>
      <c r="AL44" s="171"/>
      <c r="AM44" s="60"/>
      <c r="AN44" s="60"/>
      <c r="AO44" s="61"/>
    </row>
    <row r="45" spans="1:41" ht="27.75" customHeight="1" x14ac:dyDescent="0.25">
      <c r="A45" s="183" t="s">
        <v>70</v>
      </c>
      <c r="B45" s="178"/>
      <c r="C45" s="94" t="s">
        <v>62</v>
      </c>
      <c r="D45" s="95"/>
      <c r="E45" s="96"/>
      <c r="F45" s="96"/>
      <c r="G45" s="97"/>
      <c r="H45" s="96"/>
      <c r="I45" s="96"/>
      <c r="J45" s="96"/>
      <c r="K45" s="96"/>
      <c r="L45" s="96">
        <v>21.4</v>
      </c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97"/>
      <c r="Y45" s="96"/>
      <c r="Z45" s="96"/>
      <c r="AA45" s="96"/>
      <c r="AB45" s="96"/>
      <c r="AC45" s="96"/>
      <c r="AD45" s="96"/>
      <c r="AE45" s="98"/>
      <c r="AF45" s="96"/>
      <c r="AG45" s="96"/>
      <c r="AH45" s="96"/>
      <c r="AI45" s="96"/>
      <c r="AJ45" s="99"/>
      <c r="AK45" s="174">
        <f t="shared" ref="AK45" si="18">SUM(D46:AE46)</f>
        <v>0.53500000000000003</v>
      </c>
      <c r="AL45" s="159">
        <f>SUM(AF46:AJ46)</f>
        <v>0</v>
      </c>
      <c r="AM45" s="36"/>
      <c r="AN45" s="36"/>
    </row>
    <row r="46" spans="1:41" ht="23.25" customHeight="1" x14ac:dyDescent="0.35">
      <c r="A46" s="184"/>
      <c r="B46" s="180"/>
      <c r="C46" s="94" t="s">
        <v>63</v>
      </c>
      <c r="D46" s="100">
        <f t="shared" ref="D46:AJ46" si="19">(D$24*D45)/1000</f>
        <v>0</v>
      </c>
      <c r="E46" s="101">
        <f t="shared" si="19"/>
        <v>0</v>
      </c>
      <c r="F46" s="101">
        <f t="shared" si="19"/>
        <v>0</v>
      </c>
      <c r="G46" s="101">
        <f t="shared" si="19"/>
        <v>0</v>
      </c>
      <c r="H46" s="101">
        <f t="shared" si="19"/>
        <v>0</v>
      </c>
      <c r="I46" s="101">
        <f t="shared" si="19"/>
        <v>0</v>
      </c>
      <c r="J46" s="101">
        <f t="shared" si="19"/>
        <v>0</v>
      </c>
      <c r="K46" s="101">
        <f t="shared" si="19"/>
        <v>0</v>
      </c>
      <c r="L46" s="101">
        <f t="shared" si="19"/>
        <v>0.53500000000000003</v>
      </c>
      <c r="M46" s="101">
        <f t="shared" si="19"/>
        <v>0</v>
      </c>
      <c r="N46" s="101">
        <f t="shared" si="19"/>
        <v>0</v>
      </c>
      <c r="O46" s="101">
        <f t="shared" si="19"/>
        <v>0</v>
      </c>
      <c r="P46" s="101">
        <f t="shared" si="19"/>
        <v>0</v>
      </c>
      <c r="Q46" s="101">
        <f t="shared" si="19"/>
        <v>0</v>
      </c>
      <c r="R46" s="101">
        <f t="shared" si="19"/>
        <v>0</v>
      </c>
      <c r="S46" s="101">
        <f t="shared" si="19"/>
        <v>0</v>
      </c>
      <c r="T46" s="101">
        <f t="shared" si="19"/>
        <v>0</v>
      </c>
      <c r="U46" s="101">
        <f t="shared" si="19"/>
        <v>0</v>
      </c>
      <c r="V46" s="101">
        <f t="shared" si="19"/>
        <v>0</v>
      </c>
      <c r="W46" s="101">
        <f t="shared" si="19"/>
        <v>0</v>
      </c>
      <c r="X46" s="101">
        <f t="shared" si="19"/>
        <v>0</v>
      </c>
      <c r="Y46" s="101">
        <f t="shared" si="19"/>
        <v>0</v>
      </c>
      <c r="Z46" s="101">
        <f t="shared" si="19"/>
        <v>0</v>
      </c>
      <c r="AA46" s="101">
        <f t="shared" si="19"/>
        <v>0</v>
      </c>
      <c r="AB46" s="101">
        <f t="shared" si="19"/>
        <v>0</v>
      </c>
      <c r="AC46" s="101">
        <f t="shared" si="19"/>
        <v>0</v>
      </c>
      <c r="AD46" s="101">
        <f t="shared" si="19"/>
        <v>0</v>
      </c>
      <c r="AE46" s="102">
        <f t="shared" si="19"/>
        <v>0</v>
      </c>
      <c r="AF46" s="101">
        <f t="shared" si="19"/>
        <v>0</v>
      </c>
      <c r="AG46" s="101">
        <f t="shared" si="19"/>
        <v>0</v>
      </c>
      <c r="AH46" s="101">
        <f t="shared" si="19"/>
        <v>0</v>
      </c>
      <c r="AI46" s="101">
        <f t="shared" si="19"/>
        <v>0</v>
      </c>
      <c r="AJ46" s="103">
        <f t="shared" si="19"/>
        <v>0</v>
      </c>
      <c r="AK46" s="175"/>
      <c r="AL46" s="160"/>
      <c r="AM46" s="36"/>
      <c r="AN46" s="36"/>
    </row>
    <row r="47" spans="1:41" ht="25.5" customHeight="1" x14ac:dyDescent="0.25">
      <c r="A47" s="183" t="s">
        <v>71</v>
      </c>
      <c r="B47" s="178"/>
      <c r="C47" s="94" t="s">
        <v>62</v>
      </c>
      <c r="D47" s="95"/>
      <c r="E47" s="96"/>
      <c r="F47" s="96"/>
      <c r="G47" s="97"/>
      <c r="H47" s="96"/>
      <c r="I47" s="96"/>
      <c r="J47" s="96"/>
      <c r="K47" s="96"/>
      <c r="L47" s="96">
        <v>9.6</v>
      </c>
      <c r="M47" s="96"/>
      <c r="N47" s="96">
        <v>9</v>
      </c>
      <c r="O47" s="96">
        <v>14</v>
      </c>
      <c r="P47" s="96"/>
      <c r="Q47" s="96"/>
      <c r="R47" s="96"/>
      <c r="S47" s="96"/>
      <c r="T47" s="96"/>
      <c r="U47" s="96"/>
      <c r="V47" s="96"/>
      <c r="W47" s="97"/>
      <c r="X47" s="97"/>
      <c r="Y47" s="96"/>
      <c r="Z47" s="96"/>
      <c r="AA47" s="96"/>
      <c r="AB47" s="96"/>
      <c r="AC47" s="96"/>
      <c r="AD47" s="96"/>
      <c r="AE47" s="98"/>
      <c r="AF47" s="96"/>
      <c r="AG47" s="96"/>
      <c r="AH47" s="96"/>
      <c r="AI47" s="96"/>
      <c r="AJ47" s="99"/>
      <c r="AK47" s="174">
        <f t="shared" ref="AK47" si="20">SUM(D48:AE48)</f>
        <v>0.81499999999999995</v>
      </c>
      <c r="AL47" s="159">
        <f>SUM(AF48:AJ48)</f>
        <v>0</v>
      </c>
      <c r="AM47" s="36"/>
      <c r="AN47" s="36"/>
    </row>
    <row r="48" spans="1:41" ht="25.5" customHeight="1" x14ac:dyDescent="0.35">
      <c r="A48" s="184"/>
      <c r="B48" s="180"/>
      <c r="C48" s="94" t="s">
        <v>63</v>
      </c>
      <c r="D48" s="100">
        <f t="shared" ref="D48:G48" si="21">(D$24*D47)/1000</f>
        <v>0</v>
      </c>
      <c r="E48" s="101">
        <f t="shared" si="21"/>
        <v>0</v>
      </c>
      <c r="F48" s="101">
        <f t="shared" si="21"/>
        <v>0</v>
      </c>
      <c r="G48" s="101">
        <f t="shared" si="21"/>
        <v>0</v>
      </c>
      <c r="H48" s="101">
        <f t="shared" ref="H48:AJ48" si="22">(H$24*H47)/1000</f>
        <v>0</v>
      </c>
      <c r="I48" s="101">
        <f t="shared" si="22"/>
        <v>0</v>
      </c>
      <c r="J48" s="101">
        <f t="shared" si="22"/>
        <v>0</v>
      </c>
      <c r="K48" s="101">
        <f t="shared" si="22"/>
        <v>0</v>
      </c>
      <c r="L48" s="101">
        <f t="shared" si="22"/>
        <v>0.24</v>
      </c>
      <c r="M48" s="101">
        <f t="shared" si="22"/>
        <v>0</v>
      </c>
      <c r="N48" s="101">
        <f t="shared" si="22"/>
        <v>0.22500000000000001</v>
      </c>
      <c r="O48" s="101">
        <f t="shared" si="22"/>
        <v>0.35</v>
      </c>
      <c r="P48" s="101">
        <f t="shared" si="22"/>
        <v>0</v>
      </c>
      <c r="Q48" s="101">
        <f t="shared" si="22"/>
        <v>0</v>
      </c>
      <c r="R48" s="101">
        <f t="shared" si="22"/>
        <v>0</v>
      </c>
      <c r="S48" s="101">
        <f t="shared" si="22"/>
        <v>0</v>
      </c>
      <c r="T48" s="101"/>
      <c r="U48" s="101">
        <f t="shared" si="22"/>
        <v>0</v>
      </c>
      <c r="V48" s="101">
        <f t="shared" si="22"/>
        <v>0</v>
      </c>
      <c r="W48" s="101">
        <f t="shared" si="22"/>
        <v>0</v>
      </c>
      <c r="X48" s="101">
        <f t="shared" si="22"/>
        <v>0</v>
      </c>
      <c r="Y48" s="101">
        <f t="shared" si="22"/>
        <v>0</v>
      </c>
      <c r="Z48" s="101">
        <f t="shared" si="22"/>
        <v>0</v>
      </c>
      <c r="AA48" s="101">
        <f t="shared" si="22"/>
        <v>0</v>
      </c>
      <c r="AB48" s="101">
        <f t="shared" si="22"/>
        <v>0</v>
      </c>
      <c r="AC48" s="101">
        <f t="shared" si="22"/>
        <v>0</v>
      </c>
      <c r="AD48" s="101">
        <f t="shared" si="22"/>
        <v>0</v>
      </c>
      <c r="AE48" s="102">
        <f t="shared" si="22"/>
        <v>0</v>
      </c>
      <c r="AF48" s="101">
        <f t="shared" si="22"/>
        <v>0</v>
      </c>
      <c r="AG48" s="101">
        <f t="shared" si="22"/>
        <v>0</v>
      </c>
      <c r="AH48" s="101">
        <f t="shared" si="22"/>
        <v>0</v>
      </c>
      <c r="AI48" s="101">
        <f t="shared" si="22"/>
        <v>0</v>
      </c>
      <c r="AJ48" s="103">
        <f t="shared" si="22"/>
        <v>0</v>
      </c>
      <c r="AK48" s="175"/>
      <c r="AL48" s="160"/>
      <c r="AM48" s="36"/>
      <c r="AN48" s="36"/>
    </row>
    <row r="49" spans="1:40" ht="27.75" customHeight="1" x14ac:dyDescent="0.25">
      <c r="A49" s="183" t="s">
        <v>72</v>
      </c>
      <c r="B49" s="178"/>
      <c r="C49" s="94" t="s">
        <v>62</v>
      </c>
      <c r="D49" s="95"/>
      <c r="E49" s="96"/>
      <c r="F49" s="96"/>
      <c r="G49" s="97"/>
      <c r="H49" s="96"/>
      <c r="I49" s="96"/>
      <c r="J49" s="96"/>
      <c r="K49" s="96"/>
      <c r="L49" s="96">
        <v>12.6</v>
      </c>
      <c r="M49" s="96"/>
      <c r="N49" s="96"/>
      <c r="O49" s="96">
        <v>35</v>
      </c>
      <c r="P49" s="96"/>
      <c r="Q49" s="96"/>
      <c r="R49" s="96"/>
      <c r="S49" s="96"/>
      <c r="T49" s="96"/>
      <c r="U49" s="96"/>
      <c r="V49" s="96"/>
      <c r="W49" s="97"/>
      <c r="X49" s="97"/>
      <c r="Y49" s="96"/>
      <c r="Z49" s="96"/>
      <c r="AA49" s="96"/>
      <c r="AB49" s="96"/>
      <c r="AC49" s="96"/>
      <c r="AD49" s="96"/>
      <c r="AE49" s="98"/>
      <c r="AF49" s="96"/>
      <c r="AG49" s="96"/>
      <c r="AH49" s="96"/>
      <c r="AI49" s="96"/>
      <c r="AJ49" s="99"/>
      <c r="AK49" s="174">
        <f t="shared" ref="AK49" si="23">SUM(D50:AE50)</f>
        <v>1.19</v>
      </c>
      <c r="AL49" s="159">
        <f>SUM(AF50:AJ50)</f>
        <v>0</v>
      </c>
      <c r="AM49" s="36"/>
      <c r="AN49" s="36"/>
    </row>
    <row r="50" spans="1:40" ht="31.5" customHeight="1" x14ac:dyDescent="0.35">
      <c r="A50" s="184"/>
      <c r="B50" s="180"/>
      <c r="C50" s="94" t="s">
        <v>63</v>
      </c>
      <c r="D50" s="100">
        <f t="shared" ref="D50:AJ50" si="24">(D$24*D49)/1000</f>
        <v>0</v>
      </c>
      <c r="E50" s="101">
        <f t="shared" si="24"/>
        <v>0</v>
      </c>
      <c r="F50" s="101">
        <f t="shared" si="24"/>
        <v>0</v>
      </c>
      <c r="G50" s="101">
        <f t="shared" si="24"/>
        <v>0</v>
      </c>
      <c r="H50" s="101">
        <f t="shared" si="24"/>
        <v>0</v>
      </c>
      <c r="I50" s="101">
        <f t="shared" si="24"/>
        <v>0</v>
      </c>
      <c r="J50" s="101">
        <f t="shared" si="24"/>
        <v>0</v>
      </c>
      <c r="K50" s="101">
        <f t="shared" si="24"/>
        <v>0</v>
      </c>
      <c r="L50" s="101">
        <f t="shared" si="24"/>
        <v>0.315</v>
      </c>
      <c r="M50" s="101">
        <f t="shared" si="24"/>
        <v>0</v>
      </c>
      <c r="N50" s="101">
        <f t="shared" si="24"/>
        <v>0</v>
      </c>
      <c r="O50" s="101">
        <f t="shared" si="24"/>
        <v>0.875</v>
      </c>
      <c r="P50" s="101">
        <f t="shared" si="24"/>
        <v>0</v>
      </c>
      <c r="Q50" s="101">
        <f t="shared" si="24"/>
        <v>0</v>
      </c>
      <c r="R50" s="101">
        <f t="shared" si="24"/>
        <v>0</v>
      </c>
      <c r="S50" s="101">
        <f t="shared" si="24"/>
        <v>0</v>
      </c>
      <c r="T50" s="101">
        <f t="shared" si="24"/>
        <v>0</v>
      </c>
      <c r="U50" s="101">
        <f t="shared" si="24"/>
        <v>0</v>
      </c>
      <c r="V50" s="101">
        <f t="shared" si="24"/>
        <v>0</v>
      </c>
      <c r="W50" s="101">
        <f t="shared" si="24"/>
        <v>0</v>
      </c>
      <c r="X50" s="101">
        <f t="shared" si="24"/>
        <v>0</v>
      </c>
      <c r="Y50" s="101">
        <f t="shared" si="24"/>
        <v>0</v>
      </c>
      <c r="Z50" s="101">
        <f t="shared" si="24"/>
        <v>0</v>
      </c>
      <c r="AA50" s="101">
        <f t="shared" si="24"/>
        <v>0</v>
      </c>
      <c r="AB50" s="101">
        <f t="shared" si="24"/>
        <v>0</v>
      </c>
      <c r="AC50" s="101">
        <f t="shared" si="24"/>
        <v>0</v>
      </c>
      <c r="AD50" s="101">
        <f t="shared" si="24"/>
        <v>0</v>
      </c>
      <c r="AE50" s="102">
        <f t="shared" si="24"/>
        <v>0</v>
      </c>
      <c r="AF50" s="101">
        <f t="shared" si="24"/>
        <v>0</v>
      </c>
      <c r="AG50" s="101">
        <f t="shared" si="24"/>
        <v>0</v>
      </c>
      <c r="AH50" s="101">
        <f t="shared" si="24"/>
        <v>0</v>
      </c>
      <c r="AI50" s="101">
        <f t="shared" si="24"/>
        <v>0</v>
      </c>
      <c r="AJ50" s="103">
        <f t="shared" si="24"/>
        <v>0</v>
      </c>
      <c r="AK50" s="175"/>
      <c r="AL50" s="160"/>
      <c r="AM50" s="36"/>
      <c r="AN50" s="36"/>
    </row>
    <row r="51" spans="1:40" ht="27.75" customHeight="1" x14ac:dyDescent="0.25">
      <c r="A51" s="183" t="s">
        <v>73</v>
      </c>
      <c r="B51" s="178"/>
      <c r="C51" s="94" t="s">
        <v>62</v>
      </c>
      <c r="D51" s="95"/>
      <c r="E51" s="96"/>
      <c r="F51" s="96"/>
      <c r="G51" s="97"/>
      <c r="H51" s="96"/>
      <c r="I51" s="96"/>
      <c r="J51" s="96"/>
      <c r="K51" s="96"/>
      <c r="L51" s="96"/>
      <c r="M51" s="96"/>
      <c r="N51" s="96">
        <v>33.9</v>
      </c>
      <c r="O51" s="96"/>
      <c r="P51" s="96"/>
      <c r="Q51" s="96"/>
      <c r="R51" s="96"/>
      <c r="S51" s="96"/>
      <c r="T51" s="96"/>
      <c r="U51" s="96"/>
      <c r="V51" s="96"/>
      <c r="W51" s="97"/>
      <c r="X51" s="97"/>
      <c r="Y51" s="96"/>
      <c r="Z51" s="96"/>
      <c r="AA51" s="96"/>
      <c r="AB51" s="96"/>
      <c r="AC51" s="96"/>
      <c r="AD51" s="96"/>
      <c r="AE51" s="98"/>
      <c r="AF51" s="96"/>
      <c r="AG51" s="96"/>
      <c r="AH51" s="96"/>
      <c r="AI51" s="96"/>
      <c r="AJ51" s="99"/>
      <c r="AK51" s="174">
        <f t="shared" ref="AK51" si="25">SUM(D52:AE52)</f>
        <v>0.84750000000000003</v>
      </c>
      <c r="AL51" s="159">
        <f>SUM(AF52:AJ52)</f>
        <v>0</v>
      </c>
      <c r="AM51" s="36"/>
      <c r="AN51" s="36"/>
    </row>
    <row r="52" spans="1:40" ht="25.15" customHeight="1" x14ac:dyDescent="0.35">
      <c r="A52" s="184"/>
      <c r="B52" s="180"/>
      <c r="C52" s="94" t="s">
        <v>63</v>
      </c>
      <c r="D52" s="100">
        <f t="shared" ref="D52:AJ52" si="26">(D$24*D51)/1000</f>
        <v>0</v>
      </c>
      <c r="E52" s="101">
        <f t="shared" si="26"/>
        <v>0</v>
      </c>
      <c r="F52" s="101">
        <f t="shared" si="26"/>
        <v>0</v>
      </c>
      <c r="G52" s="101">
        <f t="shared" si="26"/>
        <v>0</v>
      </c>
      <c r="H52" s="101">
        <f t="shared" si="26"/>
        <v>0</v>
      </c>
      <c r="I52" s="101">
        <f t="shared" si="26"/>
        <v>0</v>
      </c>
      <c r="J52" s="101">
        <f t="shared" si="26"/>
        <v>0</v>
      </c>
      <c r="K52" s="101">
        <f t="shared" si="26"/>
        <v>0</v>
      </c>
      <c r="L52" s="101">
        <f t="shared" si="26"/>
        <v>0</v>
      </c>
      <c r="M52" s="101">
        <f t="shared" si="26"/>
        <v>0</v>
      </c>
      <c r="N52" s="101">
        <f t="shared" si="26"/>
        <v>0.84750000000000003</v>
      </c>
      <c r="O52" s="101">
        <f t="shared" si="26"/>
        <v>0</v>
      </c>
      <c r="P52" s="101">
        <f t="shared" si="26"/>
        <v>0</v>
      </c>
      <c r="Q52" s="101">
        <f t="shared" si="26"/>
        <v>0</v>
      </c>
      <c r="R52" s="101">
        <f t="shared" si="26"/>
        <v>0</v>
      </c>
      <c r="S52" s="101">
        <f t="shared" si="26"/>
        <v>0</v>
      </c>
      <c r="T52" s="101">
        <f t="shared" si="26"/>
        <v>0</v>
      </c>
      <c r="U52" s="101">
        <f t="shared" si="26"/>
        <v>0</v>
      </c>
      <c r="V52" s="101">
        <f t="shared" si="26"/>
        <v>0</v>
      </c>
      <c r="W52" s="101">
        <f t="shared" si="26"/>
        <v>0</v>
      </c>
      <c r="X52" s="101">
        <f t="shared" si="26"/>
        <v>0</v>
      </c>
      <c r="Y52" s="101">
        <f t="shared" si="26"/>
        <v>0</v>
      </c>
      <c r="Z52" s="101">
        <f t="shared" si="26"/>
        <v>0</v>
      </c>
      <c r="AA52" s="101">
        <f t="shared" si="26"/>
        <v>0</v>
      </c>
      <c r="AB52" s="101">
        <f t="shared" si="26"/>
        <v>0</v>
      </c>
      <c r="AC52" s="101">
        <f t="shared" si="26"/>
        <v>0</v>
      </c>
      <c r="AD52" s="101">
        <f t="shared" si="26"/>
        <v>0</v>
      </c>
      <c r="AE52" s="102">
        <f t="shared" si="26"/>
        <v>0</v>
      </c>
      <c r="AF52" s="101">
        <f t="shared" si="26"/>
        <v>0</v>
      </c>
      <c r="AG52" s="101">
        <f t="shared" si="26"/>
        <v>0</v>
      </c>
      <c r="AH52" s="101">
        <f t="shared" si="26"/>
        <v>0</v>
      </c>
      <c r="AI52" s="101">
        <f t="shared" si="26"/>
        <v>0</v>
      </c>
      <c r="AJ52" s="103">
        <f t="shared" si="26"/>
        <v>0</v>
      </c>
      <c r="AK52" s="175"/>
      <c r="AL52" s="160"/>
      <c r="AM52" s="36"/>
      <c r="AN52" s="36"/>
    </row>
    <row r="53" spans="1:40" ht="24" hidden="1" customHeight="1" x14ac:dyDescent="0.25">
      <c r="A53" s="183" t="s">
        <v>74</v>
      </c>
      <c r="B53" s="178"/>
      <c r="C53" s="94" t="s">
        <v>62</v>
      </c>
      <c r="D53" s="95"/>
      <c r="E53" s="96">
        <v>16</v>
      </c>
      <c r="F53" s="96"/>
      <c r="G53" s="97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97"/>
      <c r="Y53" s="96"/>
      <c r="Z53" s="96"/>
      <c r="AA53" s="96"/>
      <c r="AB53" s="96"/>
      <c r="AC53" s="96"/>
      <c r="AD53" s="96"/>
      <c r="AE53" s="98"/>
      <c r="AF53" s="96"/>
      <c r="AG53" s="96"/>
      <c r="AH53" s="96"/>
      <c r="AI53" s="96"/>
      <c r="AJ53" s="99"/>
      <c r="AK53" s="174">
        <f t="shared" ref="AK53" si="27">SUM(D54:AE54)</f>
        <v>0.4</v>
      </c>
      <c r="AL53" s="159">
        <f>SUM(AF54:AJ54)</f>
        <v>0</v>
      </c>
      <c r="AM53" s="36"/>
      <c r="AN53" s="36"/>
    </row>
    <row r="54" spans="1:40" ht="24.6" hidden="1" customHeight="1" x14ac:dyDescent="0.35">
      <c r="A54" s="184"/>
      <c r="B54" s="180"/>
      <c r="C54" s="94" t="s">
        <v>63</v>
      </c>
      <c r="D54" s="100">
        <f t="shared" ref="D54:AJ54" si="28">(D$24*D53)/1000</f>
        <v>0</v>
      </c>
      <c r="E54" s="101">
        <f t="shared" si="28"/>
        <v>0.4</v>
      </c>
      <c r="F54" s="101">
        <f t="shared" si="28"/>
        <v>0</v>
      </c>
      <c r="G54" s="101">
        <f t="shared" si="28"/>
        <v>0</v>
      </c>
      <c r="H54" s="101">
        <f t="shared" si="28"/>
        <v>0</v>
      </c>
      <c r="I54" s="101">
        <f t="shared" si="28"/>
        <v>0</v>
      </c>
      <c r="J54" s="101">
        <f t="shared" si="28"/>
        <v>0</v>
      </c>
      <c r="K54" s="101">
        <f t="shared" si="28"/>
        <v>0</v>
      </c>
      <c r="L54" s="101">
        <f t="shared" si="28"/>
        <v>0</v>
      </c>
      <c r="M54" s="101">
        <f t="shared" si="28"/>
        <v>0</v>
      </c>
      <c r="N54" s="101">
        <f t="shared" si="28"/>
        <v>0</v>
      </c>
      <c r="O54" s="101">
        <f t="shared" si="28"/>
        <v>0</v>
      </c>
      <c r="P54" s="101">
        <f t="shared" si="28"/>
        <v>0</v>
      </c>
      <c r="Q54" s="101">
        <f t="shared" si="28"/>
        <v>0</v>
      </c>
      <c r="R54" s="101">
        <f t="shared" si="28"/>
        <v>0</v>
      </c>
      <c r="S54" s="101">
        <f t="shared" si="28"/>
        <v>0</v>
      </c>
      <c r="T54" s="101">
        <f t="shared" si="28"/>
        <v>0</v>
      </c>
      <c r="U54" s="101">
        <f t="shared" si="28"/>
        <v>0</v>
      </c>
      <c r="V54" s="101">
        <f t="shared" si="28"/>
        <v>0</v>
      </c>
      <c r="W54" s="101">
        <f t="shared" si="28"/>
        <v>0</v>
      </c>
      <c r="X54" s="101">
        <f t="shared" si="28"/>
        <v>0</v>
      </c>
      <c r="Y54" s="101">
        <f t="shared" si="28"/>
        <v>0</v>
      </c>
      <c r="Z54" s="101">
        <f t="shared" si="28"/>
        <v>0</v>
      </c>
      <c r="AA54" s="101">
        <f t="shared" si="28"/>
        <v>0</v>
      </c>
      <c r="AB54" s="101">
        <f t="shared" si="28"/>
        <v>0</v>
      </c>
      <c r="AC54" s="101">
        <f t="shared" si="28"/>
        <v>0</v>
      </c>
      <c r="AD54" s="101">
        <f t="shared" si="28"/>
        <v>0</v>
      </c>
      <c r="AE54" s="102">
        <f t="shared" si="28"/>
        <v>0</v>
      </c>
      <c r="AF54" s="101">
        <f t="shared" si="28"/>
        <v>0</v>
      </c>
      <c r="AG54" s="101">
        <f t="shared" si="28"/>
        <v>0</v>
      </c>
      <c r="AH54" s="101">
        <f t="shared" si="28"/>
        <v>0</v>
      </c>
      <c r="AI54" s="101">
        <f t="shared" si="28"/>
        <v>0</v>
      </c>
      <c r="AJ54" s="103">
        <f t="shared" si="28"/>
        <v>0</v>
      </c>
      <c r="AK54" s="175"/>
      <c r="AL54" s="160"/>
      <c r="AM54" s="117"/>
      <c r="AN54" s="36"/>
    </row>
    <row r="55" spans="1:40" ht="25.5" x14ac:dyDescent="0.25">
      <c r="A55" s="183" t="s">
        <v>75</v>
      </c>
      <c r="B55" s="178"/>
      <c r="C55" s="94" t="s">
        <v>62</v>
      </c>
      <c r="D55" s="95"/>
      <c r="E55" s="96"/>
      <c r="F55" s="96"/>
      <c r="G55" s="97"/>
      <c r="H55" s="96"/>
      <c r="I55" s="96"/>
      <c r="J55" s="96"/>
      <c r="K55" s="96"/>
      <c r="L55" s="96">
        <v>20</v>
      </c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7"/>
      <c r="X55" s="97"/>
      <c r="Y55" s="96"/>
      <c r="Z55" s="96"/>
      <c r="AA55" s="96"/>
      <c r="AB55" s="96"/>
      <c r="AC55" s="96"/>
      <c r="AD55" s="96"/>
      <c r="AE55" s="98"/>
      <c r="AF55" s="96"/>
      <c r="AG55" s="96"/>
      <c r="AH55" s="96"/>
      <c r="AI55" s="96"/>
      <c r="AJ55" s="99"/>
      <c r="AK55" s="174">
        <f>SUM(D56:AE56)</f>
        <v>0.5</v>
      </c>
      <c r="AL55" s="159">
        <f>SUM(AF56:AJ56)</f>
        <v>0</v>
      </c>
      <c r="AM55" s="36"/>
      <c r="AN55" s="36"/>
    </row>
    <row r="56" spans="1:40" ht="25.5" x14ac:dyDescent="0.35">
      <c r="A56" s="184"/>
      <c r="B56" s="180"/>
      <c r="C56" s="94" t="s">
        <v>63</v>
      </c>
      <c r="D56" s="100">
        <f t="shared" ref="D56:AJ62" si="29">(D$24*D55)/1000</f>
        <v>0</v>
      </c>
      <c r="E56" s="101">
        <f t="shared" si="29"/>
        <v>0</v>
      </c>
      <c r="F56" s="101">
        <f t="shared" si="29"/>
        <v>0</v>
      </c>
      <c r="G56" s="101">
        <f t="shared" si="29"/>
        <v>0</v>
      </c>
      <c r="H56" s="101">
        <f t="shared" si="29"/>
        <v>0</v>
      </c>
      <c r="I56" s="101">
        <f t="shared" si="29"/>
        <v>0</v>
      </c>
      <c r="J56" s="101">
        <f t="shared" si="29"/>
        <v>0</v>
      </c>
      <c r="K56" s="101">
        <f t="shared" si="29"/>
        <v>0</v>
      </c>
      <c r="L56" s="101">
        <f t="shared" si="29"/>
        <v>0.5</v>
      </c>
      <c r="M56" s="101">
        <f t="shared" si="29"/>
        <v>0</v>
      </c>
      <c r="N56" s="101">
        <f t="shared" si="29"/>
        <v>0</v>
      </c>
      <c r="O56" s="101">
        <f t="shared" si="29"/>
        <v>0</v>
      </c>
      <c r="P56" s="101">
        <f t="shared" si="29"/>
        <v>0</v>
      </c>
      <c r="Q56" s="101">
        <f t="shared" si="29"/>
        <v>0</v>
      </c>
      <c r="R56" s="101">
        <f t="shared" si="29"/>
        <v>0</v>
      </c>
      <c r="S56" s="101">
        <f t="shared" si="29"/>
        <v>0</v>
      </c>
      <c r="T56" s="101">
        <f t="shared" si="29"/>
        <v>0</v>
      </c>
      <c r="U56" s="101">
        <f t="shared" si="29"/>
        <v>0</v>
      </c>
      <c r="V56" s="101">
        <f t="shared" si="29"/>
        <v>0</v>
      </c>
      <c r="W56" s="101">
        <f t="shared" si="29"/>
        <v>0</v>
      </c>
      <c r="X56" s="101">
        <f t="shared" si="29"/>
        <v>0</v>
      </c>
      <c r="Y56" s="101">
        <f t="shared" si="29"/>
        <v>0</v>
      </c>
      <c r="Z56" s="101">
        <f t="shared" si="29"/>
        <v>0</v>
      </c>
      <c r="AA56" s="101">
        <f t="shared" si="29"/>
        <v>0</v>
      </c>
      <c r="AB56" s="101">
        <f t="shared" si="29"/>
        <v>0</v>
      </c>
      <c r="AC56" s="101">
        <f t="shared" si="29"/>
        <v>0</v>
      </c>
      <c r="AD56" s="101">
        <f t="shared" si="29"/>
        <v>0</v>
      </c>
      <c r="AE56" s="102">
        <f t="shared" si="29"/>
        <v>0</v>
      </c>
      <c r="AF56" s="101">
        <f t="shared" si="29"/>
        <v>0</v>
      </c>
      <c r="AG56" s="101">
        <f t="shared" si="29"/>
        <v>0</v>
      </c>
      <c r="AH56" s="101">
        <f t="shared" si="29"/>
        <v>0</v>
      </c>
      <c r="AI56" s="101">
        <f t="shared" si="29"/>
        <v>0</v>
      </c>
      <c r="AJ56" s="103">
        <f t="shared" si="29"/>
        <v>0</v>
      </c>
      <c r="AK56" s="175"/>
      <c r="AL56" s="160"/>
      <c r="AM56" s="36"/>
      <c r="AN56" s="36"/>
    </row>
    <row r="57" spans="1:40" ht="27.75" customHeight="1" x14ac:dyDescent="0.25">
      <c r="A57" s="183" t="s">
        <v>129</v>
      </c>
      <c r="B57" s="178"/>
      <c r="C57" s="94" t="s">
        <v>62</v>
      </c>
      <c r="D57" s="95"/>
      <c r="E57" s="96"/>
      <c r="F57" s="96"/>
      <c r="G57" s="97"/>
      <c r="H57" s="96"/>
      <c r="I57" s="96"/>
      <c r="J57" s="96"/>
      <c r="K57" s="96"/>
      <c r="L57" s="96"/>
      <c r="M57" s="96"/>
      <c r="N57" s="96"/>
      <c r="O57" s="96">
        <v>69</v>
      </c>
      <c r="P57" s="96"/>
      <c r="Q57" s="96"/>
      <c r="R57" s="96"/>
      <c r="S57" s="96"/>
      <c r="T57" s="96"/>
      <c r="U57" s="96"/>
      <c r="V57" s="96"/>
      <c r="W57" s="97"/>
      <c r="X57" s="97"/>
      <c r="Y57" s="96"/>
      <c r="Z57" s="96"/>
      <c r="AA57" s="96"/>
      <c r="AB57" s="96"/>
      <c r="AC57" s="96"/>
      <c r="AD57" s="96"/>
      <c r="AE57" s="98"/>
      <c r="AF57" s="96"/>
      <c r="AG57" s="96"/>
      <c r="AH57" s="96"/>
      <c r="AI57" s="96"/>
      <c r="AJ57" s="99"/>
      <c r="AK57" s="174">
        <f>SUM(D58:AE58)</f>
        <v>1.7250000000000001</v>
      </c>
      <c r="AL57" s="159">
        <f>SUM(AF58:AJ58)</f>
        <v>0</v>
      </c>
      <c r="AM57" s="36"/>
      <c r="AN57" s="36"/>
    </row>
    <row r="58" spans="1:40" ht="31.9" customHeight="1" x14ac:dyDescent="0.35">
      <c r="A58" s="184"/>
      <c r="B58" s="180"/>
      <c r="C58" s="94" t="s">
        <v>63</v>
      </c>
      <c r="D58" s="100">
        <f t="shared" ref="D58:L58" si="30">(D$24*D57)/1000</f>
        <v>0</v>
      </c>
      <c r="E58" s="101">
        <f t="shared" si="30"/>
        <v>0</v>
      </c>
      <c r="F58" s="101">
        <f t="shared" si="30"/>
        <v>0</v>
      </c>
      <c r="G58" s="101">
        <f t="shared" si="30"/>
        <v>0</v>
      </c>
      <c r="H58" s="101">
        <f t="shared" si="30"/>
        <v>0</v>
      </c>
      <c r="I58" s="101">
        <f t="shared" si="30"/>
        <v>0</v>
      </c>
      <c r="J58" s="101">
        <f t="shared" si="30"/>
        <v>0</v>
      </c>
      <c r="K58" s="101">
        <f t="shared" si="30"/>
        <v>0</v>
      </c>
      <c r="L58" s="101">
        <f t="shared" si="30"/>
        <v>0</v>
      </c>
      <c r="M58" s="101">
        <f t="shared" si="29"/>
        <v>0</v>
      </c>
      <c r="N58" s="101">
        <f t="shared" si="29"/>
        <v>0</v>
      </c>
      <c r="O58" s="101">
        <f t="shared" si="29"/>
        <v>1.7250000000000001</v>
      </c>
      <c r="P58" s="101">
        <f t="shared" si="29"/>
        <v>0</v>
      </c>
      <c r="Q58" s="101">
        <f t="shared" si="29"/>
        <v>0</v>
      </c>
      <c r="R58" s="101">
        <f t="shared" si="29"/>
        <v>0</v>
      </c>
      <c r="S58" s="101">
        <f t="shared" si="29"/>
        <v>0</v>
      </c>
      <c r="T58" s="101">
        <f t="shared" si="29"/>
        <v>0</v>
      </c>
      <c r="U58" s="101">
        <f t="shared" si="29"/>
        <v>0</v>
      </c>
      <c r="V58" s="101">
        <f t="shared" si="29"/>
        <v>0</v>
      </c>
      <c r="W58" s="101">
        <f t="shared" si="29"/>
        <v>0</v>
      </c>
      <c r="X58" s="101">
        <f t="shared" si="29"/>
        <v>0</v>
      </c>
      <c r="Y58" s="101">
        <f t="shared" si="29"/>
        <v>0</v>
      </c>
      <c r="Z58" s="101">
        <f t="shared" si="29"/>
        <v>0</v>
      </c>
      <c r="AA58" s="101">
        <f t="shared" si="29"/>
        <v>0</v>
      </c>
      <c r="AB58" s="101">
        <f t="shared" si="29"/>
        <v>0</v>
      </c>
      <c r="AC58" s="101">
        <f t="shared" si="29"/>
        <v>0</v>
      </c>
      <c r="AD58" s="101">
        <f t="shared" si="29"/>
        <v>0</v>
      </c>
      <c r="AE58" s="102">
        <f t="shared" si="29"/>
        <v>0</v>
      </c>
      <c r="AF58" s="101">
        <f t="shared" si="29"/>
        <v>0</v>
      </c>
      <c r="AG58" s="101">
        <f t="shared" si="29"/>
        <v>0</v>
      </c>
      <c r="AH58" s="101">
        <f t="shared" si="29"/>
        <v>0</v>
      </c>
      <c r="AI58" s="101">
        <f t="shared" si="29"/>
        <v>0</v>
      </c>
      <c r="AJ58" s="103">
        <f t="shared" si="29"/>
        <v>0</v>
      </c>
      <c r="AK58" s="175"/>
      <c r="AL58" s="160"/>
      <c r="AM58" s="34"/>
      <c r="AN58" s="36"/>
    </row>
    <row r="59" spans="1:40" ht="27.75" customHeight="1" x14ac:dyDescent="0.25">
      <c r="A59" s="183" t="s">
        <v>76</v>
      </c>
      <c r="B59" s="178"/>
      <c r="C59" s="94" t="s">
        <v>62</v>
      </c>
      <c r="D59" s="95"/>
      <c r="E59" s="96"/>
      <c r="F59" s="96">
        <v>16</v>
      </c>
      <c r="G59" s="97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7"/>
      <c r="X59" s="97"/>
      <c r="Y59" s="96"/>
      <c r="Z59" s="96"/>
      <c r="AA59" s="96"/>
      <c r="AB59" s="96"/>
      <c r="AC59" s="96"/>
      <c r="AD59" s="96"/>
      <c r="AE59" s="98"/>
      <c r="AF59" s="96"/>
      <c r="AG59" s="96"/>
      <c r="AH59" s="96"/>
      <c r="AI59" s="96"/>
      <c r="AJ59" s="99"/>
      <c r="AK59" s="176">
        <f>SUM(D60:AE60)</f>
        <v>0.4</v>
      </c>
      <c r="AL59" s="159">
        <f>SUM(AF60:AJ60)</f>
        <v>0</v>
      </c>
      <c r="AM59" s="36"/>
      <c r="AN59" s="36"/>
    </row>
    <row r="60" spans="1:40" ht="23.45" customHeight="1" x14ac:dyDescent="0.35">
      <c r="A60" s="184"/>
      <c r="B60" s="180"/>
      <c r="C60" s="94" t="s">
        <v>63</v>
      </c>
      <c r="D60" s="100">
        <f t="shared" ref="D60:AJ60" si="31">(D$24*D59)/1000</f>
        <v>0</v>
      </c>
      <c r="E60" s="101">
        <f t="shared" si="31"/>
        <v>0</v>
      </c>
      <c r="F60" s="101">
        <f t="shared" si="31"/>
        <v>0.4</v>
      </c>
      <c r="G60" s="101">
        <f t="shared" si="31"/>
        <v>0</v>
      </c>
      <c r="H60" s="101">
        <f t="shared" si="31"/>
        <v>0</v>
      </c>
      <c r="I60" s="101">
        <f t="shared" si="31"/>
        <v>0</v>
      </c>
      <c r="J60" s="101">
        <f t="shared" si="31"/>
        <v>0</v>
      </c>
      <c r="K60" s="101">
        <f t="shared" si="31"/>
        <v>0</v>
      </c>
      <c r="L60" s="101">
        <f t="shared" si="31"/>
        <v>0</v>
      </c>
      <c r="M60" s="101">
        <f t="shared" si="31"/>
        <v>0</v>
      </c>
      <c r="N60" s="101">
        <f t="shared" si="31"/>
        <v>0</v>
      </c>
      <c r="O60" s="101">
        <f t="shared" si="31"/>
        <v>0</v>
      </c>
      <c r="P60" s="101">
        <f t="shared" si="31"/>
        <v>0</v>
      </c>
      <c r="Q60" s="101">
        <f t="shared" si="31"/>
        <v>0</v>
      </c>
      <c r="R60" s="101">
        <f t="shared" si="31"/>
        <v>0</v>
      </c>
      <c r="S60" s="101">
        <f t="shared" si="31"/>
        <v>0</v>
      </c>
      <c r="T60" s="101">
        <f t="shared" si="31"/>
        <v>0</v>
      </c>
      <c r="U60" s="101">
        <f t="shared" si="31"/>
        <v>0</v>
      </c>
      <c r="V60" s="101">
        <f t="shared" si="31"/>
        <v>0</v>
      </c>
      <c r="W60" s="101">
        <f t="shared" si="31"/>
        <v>0</v>
      </c>
      <c r="X60" s="101">
        <f t="shared" si="31"/>
        <v>0</v>
      </c>
      <c r="Y60" s="101">
        <f t="shared" si="31"/>
        <v>0</v>
      </c>
      <c r="Z60" s="101">
        <f t="shared" si="31"/>
        <v>0</v>
      </c>
      <c r="AA60" s="101">
        <f t="shared" si="31"/>
        <v>0</v>
      </c>
      <c r="AB60" s="101">
        <f t="shared" si="31"/>
        <v>0</v>
      </c>
      <c r="AC60" s="101">
        <f t="shared" si="31"/>
        <v>0</v>
      </c>
      <c r="AD60" s="101">
        <f t="shared" si="31"/>
        <v>0</v>
      </c>
      <c r="AE60" s="102">
        <f t="shared" si="31"/>
        <v>0</v>
      </c>
      <c r="AF60" s="101">
        <f t="shared" si="31"/>
        <v>0</v>
      </c>
      <c r="AG60" s="101">
        <f t="shared" si="31"/>
        <v>0</v>
      </c>
      <c r="AH60" s="101">
        <f t="shared" si="31"/>
        <v>0</v>
      </c>
      <c r="AI60" s="101">
        <f t="shared" si="31"/>
        <v>0</v>
      </c>
      <c r="AJ60" s="103">
        <f t="shared" si="31"/>
        <v>0</v>
      </c>
      <c r="AK60" s="177"/>
      <c r="AL60" s="160"/>
      <c r="AM60" s="36"/>
      <c r="AN60" s="36"/>
    </row>
    <row r="61" spans="1:40" ht="27.75" customHeight="1" x14ac:dyDescent="0.25">
      <c r="A61" s="183" t="s">
        <v>77</v>
      </c>
      <c r="B61" s="178"/>
      <c r="C61" s="94" t="s">
        <v>62</v>
      </c>
      <c r="D61" s="95"/>
      <c r="E61" s="96"/>
      <c r="F61" s="96"/>
      <c r="G61" s="97"/>
      <c r="H61" s="96"/>
      <c r="I61" s="96"/>
      <c r="J61" s="96"/>
      <c r="K61" s="96"/>
      <c r="L61" s="96"/>
      <c r="M61" s="96">
        <v>54</v>
      </c>
      <c r="N61" s="96"/>
      <c r="O61" s="96"/>
      <c r="P61" s="96"/>
      <c r="Q61" s="96"/>
      <c r="R61" s="96"/>
      <c r="S61" s="96"/>
      <c r="T61" s="96"/>
      <c r="U61" s="96"/>
      <c r="V61" s="96"/>
      <c r="W61" s="97"/>
      <c r="X61" s="97"/>
      <c r="Y61" s="96"/>
      <c r="Z61" s="96"/>
      <c r="AA61" s="96"/>
      <c r="AB61" s="96"/>
      <c r="AC61" s="96"/>
      <c r="AD61" s="96"/>
      <c r="AE61" s="98"/>
      <c r="AF61" s="96"/>
      <c r="AG61" s="96"/>
      <c r="AH61" s="96"/>
      <c r="AI61" s="96"/>
      <c r="AJ61" s="99"/>
      <c r="AK61" s="176">
        <f>SUM(D62:AE62)</f>
        <v>1.35</v>
      </c>
      <c r="AL61" s="159">
        <f>SUM(AF62:AJ62)</f>
        <v>0</v>
      </c>
      <c r="AM61" s="36"/>
      <c r="AN61" s="36"/>
    </row>
    <row r="62" spans="1:40" ht="25.5" customHeight="1" x14ac:dyDescent="0.35">
      <c r="A62" s="184"/>
      <c r="B62" s="180"/>
      <c r="C62" s="94" t="s">
        <v>63</v>
      </c>
      <c r="D62" s="100">
        <f t="shared" ref="D62:O62" si="32">(D$24*D61)/1000</f>
        <v>0</v>
      </c>
      <c r="E62" s="101">
        <f t="shared" si="32"/>
        <v>0</v>
      </c>
      <c r="F62" s="101">
        <f t="shared" si="32"/>
        <v>0</v>
      </c>
      <c r="G62" s="101">
        <f t="shared" si="32"/>
        <v>0</v>
      </c>
      <c r="H62" s="101">
        <f t="shared" si="32"/>
        <v>0</v>
      </c>
      <c r="I62" s="101">
        <f t="shared" si="32"/>
        <v>0</v>
      </c>
      <c r="J62" s="101">
        <f t="shared" si="32"/>
        <v>0</v>
      </c>
      <c r="K62" s="101">
        <f t="shared" si="32"/>
        <v>0</v>
      </c>
      <c r="L62" s="101">
        <f t="shared" si="32"/>
        <v>0</v>
      </c>
      <c r="M62" s="101">
        <f t="shared" si="32"/>
        <v>1.35</v>
      </c>
      <c r="N62" s="101">
        <f t="shared" si="32"/>
        <v>0</v>
      </c>
      <c r="O62" s="101">
        <f t="shared" si="32"/>
        <v>0</v>
      </c>
      <c r="P62" s="101">
        <f t="shared" si="29"/>
        <v>0</v>
      </c>
      <c r="Q62" s="101">
        <f t="shared" si="29"/>
        <v>0</v>
      </c>
      <c r="R62" s="101">
        <f t="shared" si="29"/>
        <v>0</v>
      </c>
      <c r="S62" s="101">
        <f t="shared" si="29"/>
        <v>0</v>
      </c>
      <c r="T62" s="101">
        <f t="shared" si="29"/>
        <v>0</v>
      </c>
      <c r="U62" s="101">
        <f t="shared" si="29"/>
        <v>0</v>
      </c>
      <c r="V62" s="101">
        <f t="shared" si="29"/>
        <v>0</v>
      </c>
      <c r="W62" s="101">
        <f t="shared" si="29"/>
        <v>0</v>
      </c>
      <c r="X62" s="101">
        <f t="shared" si="29"/>
        <v>0</v>
      </c>
      <c r="Y62" s="101">
        <f t="shared" si="29"/>
        <v>0</v>
      </c>
      <c r="Z62" s="101">
        <f t="shared" si="29"/>
        <v>0</v>
      </c>
      <c r="AA62" s="101">
        <f t="shared" si="29"/>
        <v>0</v>
      </c>
      <c r="AB62" s="101">
        <f t="shared" si="29"/>
        <v>0</v>
      </c>
      <c r="AC62" s="101">
        <f t="shared" si="29"/>
        <v>0</v>
      </c>
      <c r="AD62" s="101">
        <f t="shared" si="29"/>
        <v>0</v>
      </c>
      <c r="AE62" s="102">
        <f t="shared" si="29"/>
        <v>0</v>
      </c>
      <c r="AF62" s="101">
        <f t="shared" si="29"/>
        <v>0</v>
      </c>
      <c r="AG62" s="101">
        <f t="shared" si="29"/>
        <v>0</v>
      </c>
      <c r="AH62" s="101">
        <f t="shared" si="29"/>
        <v>0</v>
      </c>
      <c r="AI62" s="101">
        <f t="shared" si="29"/>
        <v>0</v>
      </c>
      <c r="AJ62" s="103">
        <f t="shared" si="29"/>
        <v>0</v>
      </c>
      <c r="AK62" s="177"/>
      <c r="AL62" s="160"/>
      <c r="AM62" s="36"/>
      <c r="AN62" s="36"/>
    </row>
    <row r="63" spans="1:40" ht="27" customHeight="1" x14ac:dyDescent="0.35">
      <c r="A63" s="183" t="s">
        <v>41</v>
      </c>
      <c r="B63" s="178"/>
      <c r="C63" s="94" t="s">
        <v>62</v>
      </c>
      <c r="D63" s="95"/>
      <c r="E63" s="96"/>
      <c r="F63" s="96"/>
      <c r="G63" s="97"/>
      <c r="H63" s="96"/>
      <c r="I63" s="96">
        <v>114</v>
      </c>
      <c r="J63" s="96"/>
      <c r="K63" s="96"/>
      <c r="L63" s="96"/>
      <c r="M63" s="96"/>
      <c r="N63" s="96"/>
      <c r="O63" s="118"/>
      <c r="P63" s="96"/>
      <c r="Q63" s="96">
        <v>20.54</v>
      </c>
      <c r="R63" s="96"/>
      <c r="S63" s="96"/>
      <c r="T63" s="96"/>
      <c r="U63" s="96"/>
      <c r="V63" s="96"/>
      <c r="W63" s="97"/>
      <c r="X63" s="97"/>
      <c r="Y63" s="96"/>
      <c r="Z63" s="96"/>
      <c r="AA63" s="96"/>
      <c r="AB63" s="96"/>
      <c r="AC63" s="96"/>
      <c r="AD63" s="96"/>
      <c r="AE63" s="98"/>
      <c r="AF63" s="96"/>
      <c r="AG63" s="96"/>
      <c r="AH63" s="96"/>
      <c r="AI63" s="96"/>
      <c r="AJ63" s="99"/>
      <c r="AK63" s="172">
        <f>SUM(D64:AE64)</f>
        <v>3.3635000000000002</v>
      </c>
      <c r="AL63" s="159">
        <f>SUM(AF64:AJ64)</f>
        <v>0</v>
      </c>
      <c r="AM63" s="36"/>
      <c r="AN63" s="36"/>
    </row>
    <row r="64" spans="1:40" ht="23.45" customHeight="1" x14ac:dyDescent="0.35">
      <c r="A64" s="184"/>
      <c r="B64" s="180"/>
      <c r="C64" s="94" t="s">
        <v>63</v>
      </c>
      <c r="D64" s="100">
        <f t="shared" ref="D64:AJ64" si="33">(D$24*D63)/1000</f>
        <v>0</v>
      </c>
      <c r="E64" s="101">
        <f t="shared" si="33"/>
        <v>0</v>
      </c>
      <c r="F64" s="101">
        <f t="shared" si="33"/>
        <v>0</v>
      </c>
      <c r="G64" s="101">
        <f t="shared" si="33"/>
        <v>0</v>
      </c>
      <c r="H64" s="101">
        <f t="shared" si="33"/>
        <v>0</v>
      </c>
      <c r="I64" s="101">
        <f t="shared" si="33"/>
        <v>2.85</v>
      </c>
      <c r="J64" s="101">
        <f t="shared" si="33"/>
        <v>0</v>
      </c>
      <c r="K64" s="101">
        <f t="shared" si="33"/>
        <v>0</v>
      </c>
      <c r="L64" s="101">
        <f t="shared" si="33"/>
        <v>0</v>
      </c>
      <c r="M64" s="101"/>
      <c r="N64" s="101">
        <f t="shared" si="33"/>
        <v>0</v>
      </c>
      <c r="O64" s="101">
        <f t="shared" si="33"/>
        <v>0</v>
      </c>
      <c r="P64" s="101">
        <f t="shared" si="33"/>
        <v>0</v>
      </c>
      <c r="Q64" s="101">
        <f t="shared" si="33"/>
        <v>0.51349999999999996</v>
      </c>
      <c r="R64" s="101">
        <f t="shared" si="33"/>
        <v>0</v>
      </c>
      <c r="S64" s="101">
        <f t="shared" si="33"/>
        <v>0</v>
      </c>
      <c r="T64" s="101">
        <f t="shared" si="33"/>
        <v>0</v>
      </c>
      <c r="U64" s="101">
        <f t="shared" si="33"/>
        <v>0</v>
      </c>
      <c r="V64" s="101">
        <f t="shared" si="33"/>
        <v>0</v>
      </c>
      <c r="W64" s="101">
        <f t="shared" si="33"/>
        <v>0</v>
      </c>
      <c r="X64" s="101">
        <f t="shared" si="33"/>
        <v>0</v>
      </c>
      <c r="Y64" s="101">
        <f t="shared" si="33"/>
        <v>0</v>
      </c>
      <c r="Z64" s="101">
        <f t="shared" si="33"/>
        <v>0</v>
      </c>
      <c r="AA64" s="101">
        <f t="shared" si="33"/>
        <v>0</v>
      </c>
      <c r="AB64" s="101">
        <f t="shared" si="33"/>
        <v>0</v>
      </c>
      <c r="AC64" s="101">
        <f t="shared" si="33"/>
        <v>0</v>
      </c>
      <c r="AD64" s="101">
        <f t="shared" si="33"/>
        <v>0</v>
      </c>
      <c r="AE64" s="102">
        <f t="shared" si="33"/>
        <v>0</v>
      </c>
      <c r="AF64" s="101">
        <f t="shared" si="33"/>
        <v>0</v>
      </c>
      <c r="AG64" s="101">
        <f t="shared" si="33"/>
        <v>0</v>
      </c>
      <c r="AH64" s="101">
        <f t="shared" si="33"/>
        <v>0</v>
      </c>
      <c r="AI64" s="101">
        <f t="shared" si="33"/>
        <v>0</v>
      </c>
      <c r="AJ64" s="103">
        <f t="shared" si="33"/>
        <v>0</v>
      </c>
      <c r="AK64" s="173"/>
      <c r="AL64" s="160"/>
      <c r="AM64" s="36"/>
      <c r="AN64" s="36"/>
    </row>
    <row r="65" spans="1:40" ht="24.6" customHeight="1" x14ac:dyDescent="0.35">
      <c r="A65" s="183" t="s">
        <v>78</v>
      </c>
      <c r="B65" s="178"/>
      <c r="C65" s="94" t="s">
        <v>62</v>
      </c>
      <c r="D65" s="95"/>
      <c r="E65" s="96"/>
      <c r="F65" s="96"/>
      <c r="G65" s="97"/>
      <c r="H65" s="96"/>
      <c r="I65" s="96"/>
      <c r="J65" s="96"/>
      <c r="K65" s="96"/>
      <c r="L65" s="96"/>
      <c r="M65" s="96"/>
      <c r="N65" s="96"/>
      <c r="O65" s="118"/>
      <c r="P65" s="96"/>
      <c r="Q65" s="96">
        <v>1.7999999999999999E-2</v>
      </c>
      <c r="R65" s="96"/>
      <c r="S65" s="96"/>
      <c r="T65" s="96"/>
      <c r="U65" s="96"/>
      <c r="V65" s="96"/>
      <c r="W65" s="97"/>
      <c r="X65" s="97"/>
      <c r="Y65" s="96"/>
      <c r="Z65" s="96"/>
      <c r="AA65" s="96"/>
      <c r="AB65" s="96"/>
      <c r="AC65" s="96"/>
      <c r="AD65" s="96"/>
      <c r="AE65" s="98"/>
      <c r="AF65" s="96"/>
      <c r="AG65" s="96"/>
      <c r="AH65" s="96"/>
      <c r="AI65" s="96"/>
      <c r="AJ65" s="99"/>
      <c r="AK65" s="172">
        <f>SUM(D66:AE66)</f>
        <v>4.4999999999999993E-4</v>
      </c>
      <c r="AL65" s="159">
        <f>SUM(AF66:AJ66)</f>
        <v>0</v>
      </c>
      <c r="AM65" s="36"/>
      <c r="AN65" s="36"/>
    </row>
    <row r="66" spans="1:40" ht="24.6" customHeight="1" x14ac:dyDescent="0.4">
      <c r="A66" s="184"/>
      <c r="B66" s="180"/>
      <c r="C66" s="94" t="s">
        <v>63</v>
      </c>
      <c r="D66" s="100">
        <f t="shared" ref="D66:AJ66" si="34">(D$24*D65)/1000</f>
        <v>0</v>
      </c>
      <c r="E66" s="101">
        <f t="shared" si="34"/>
        <v>0</v>
      </c>
      <c r="F66" s="101">
        <f t="shared" si="34"/>
        <v>0</v>
      </c>
      <c r="G66" s="101">
        <f t="shared" si="34"/>
        <v>0</v>
      </c>
      <c r="H66" s="101">
        <f t="shared" si="34"/>
        <v>0</v>
      </c>
      <c r="I66" s="101">
        <f t="shared" si="34"/>
        <v>0</v>
      </c>
      <c r="J66" s="101">
        <f t="shared" si="34"/>
        <v>0</v>
      </c>
      <c r="K66" s="101">
        <f t="shared" si="34"/>
        <v>0</v>
      </c>
      <c r="L66" s="101">
        <f t="shared" si="34"/>
        <v>0</v>
      </c>
      <c r="M66" s="101">
        <f t="shared" si="34"/>
        <v>0</v>
      </c>
      <c r="N66" s="101">
        <f t="shared" si="34"/>
        <v>0</v>
      </c>
      <c r="O66" s="101">
        <f t="shared" si="34"/>
        <v>0</v>
      </c>
      <c r="P66" s="101">
        <f t="shared" si="34"/>
        <v>0</v>
      </c>
      <c r="Q66" s="101">
        <f t="shared" si="34"/>
        <v>4.4999999999999993E-4</v>
      </c>
      <c r="R66" s="101">
        <f t="shared" si="34"/>
        <v>0</v>
      </c>
      <c r="S66" s="101">
        <f t="shared" si="34"/>
        <v>0</v>
      </c>
      <c r="T66" s="101">
        <f t="shared" si="34"/>
        <v>0</v>
      </c>
      <c r="U66" s="101">
        <f t="shared" si="34"/>
        <v>0</v>
      </c>
      <c r="V66" s="101">
        <f t="shared" si="34"/>
        <v>0</v>
      </c>
      <c r="W66" s="101">
        <f t="shared" si="34"/>
        <v>0</v>
      </c>
      <c r="X66" s="101">
        <f t="shared" si="34"/>
        <v>0</v>
      </c>
      <c r="Y66" s="101">
        <f t="shared" si="34"/>
        <v>0</v>
      </c>
      <c r="Z66" s="101">
        <f t="shared" si="34"/>
        <v>0</v>
      </c>
      <c r="AA66" s="101">
        <f t="shared" si="34"/>
        <v>0</v>
      </c>
      <c r="AB66" s="101">
        <f t="shared" si="34"/>
        <v>0</v>
      </c>
      <c r="AC66" s="101">
        <f t="shared" si="34"/>
        <v>0</v>
      </c>
      <c r="AD66" s="101">
        <f t="shared" si="34"/>
        <v>0</v>
      </c>
      <c r="AE66" s="102">
        <f t="shared" si="34"/>
        <v>0</v>
      </c>
      <c r="AF66" s="101">
        <f t="shared" si="34"/>
        <v>0</v>
      </c>
      <c r="AG66" s="101">
        <f t="shared" si="34"/>
        <v>0</v>
      </c>
      <c r="AH66" s="101">
        <f t="shared" si="34"/>
        <v>0</v>
      </c>
      <c r="AI66" s="101">
        <f t="shared" si="34"/>
        <v>0</v>
      </c>
      <c r="AJ66" s="103">
        <f t="shared" si="34"/>
        <v>0</v>
      </c>
      <c r="AK66" s="173"/>
      <c r="AL66" s="160"/>
      <c r="AM66" s="119"/>
      <c r="AN66" s="36"/>
    </row>
    <row r="67" spans="1:40" ht="25.5" hidden="1" x14ac:dyDescent="0.35">
      <c r="A67" s="183" t="s">
        <v>79</v>
      </c>
      <c r="B67" s="178"/>
      <c r="C67" s="94" t="s">
        <v>62</v>
      </c>
      <c r="D67" s="95"/>
      <c r="E67" s="96"/>
      <c r="F67" s="96"/>
      <c r="G67" s="97"/>
      <c r="H67" s="96"/>
      <c r="I67" s="96"/>
      <c r="J67" s="96"/>
      <c r="K67" s="96"/>
      <c r="L67" s="96"/>
      <c r="M67" s="96"/>
      <c r="N67" s="96"/>
      <c r="O67" s="118"/>
      <c r="P67" s="96"/>
      <c r="Q67" s="96"/>
      <c r="R67" s="96"/>
      <c r="S67" s="96"/>
      <c r="T67" s="96"/>
      <c r="U67" s="96"/>
      <c r="V67" s="96"/>
      <c r="W67" s="97"/>
      <c r="X67" s="97"/>
      <c r="Y67" s="96"/>
      <c r="Z67" s="96"/>
      <c r="AA67" s="96"/>
      <c r="AB67" s="96"/>
      <c r="AC67" s="96"/>
      <c r="AD67" s="96"/>
      <c r="AE67" s="98"/>
      <c r="AF67" s="96"/>
      <c r="AG67" s="96"/>
      <c r="AH67" s="96"/>
      <c r="AI67" s="96"/>
      <c r="AJ67" s="99"/>
      <c r="AK67" s="172">
        <f>SUM(D68:AE68)</f>
        <v>0</v>
      </c>
      <c r="AL67" s="159">
        <f>SUM(AF68:AJ68)</f>
        <v>0</v>
      </c>
      <c r="AM67" s="36"/>
      <c r="AN67" s="36"/>
    </row>
    <row r="68" spans="1:40" ht="25.5" hidden="1" x14ac:dyDescent="0.35">
      <c r="A68" s="184"/>
      <c r="B68" s="180"/>
      <c r="C68" s="94" t="s">
        <v>63</v>
      </c>
      <c r="D68" s="100">
        <f t="shared" ref="D68:AJ68" si="35">(D$24*D67)/1000</f>
        <v>0</v>
      </c>
      <c r="E68" s="101">
        <f t="shared" si="35"/>
        <v>0</v>
      </c>
      <c r="F68" s="101">
        <f t="shared" si="35"/>
        <v>0</v>
      </c>
      <c r="G68" s="101">
        <f t="shared" si="35"/>
        <v>0</v>
      </c>
      <c r="H68" s="101">
        <f t="shared" si="35"/>
        <v>0</v>
      </c>
      <c r="I68" s="101">
        <f t="shared" si="35"/>
        <v>0</v>
      </c>
      <c r="J68" s="101">
        <f t="shared" si="35"/>
        <v>0</v>
      </c>
      <c r="K68" s="101">
        <f t="shared" si="35"/>
        <v>0</v>
      </c>
      <c r="L68" s="101">
        <f t="shared" si="35"/>
        <v>0</v>
      </c>
      <c r="M68" s="101">
        <f t="shared" si="35"/>
        <v>0</v>
      </c>
      <c r="N68" s="101">
        <f t="shared" si="35"/>
        <v>0</v>
      </c>
      <c r="O68" s="101">
        <f t="shared" si="35"/>
        <v>0</v>
      </c>
      <c r="P68" s="101">
        <f t="shared" si="35"/>
        <v>0</v>
      </c>
      <c r="Q68" s="101">
        <f t="shared" si="35"/>
        <v>0</v>
      </c>
      <c r="R68" s="101">
        <f t="shared" si="35"/>
        <v>0</v>
      </c>
      <c r="S68" s="101">
        <f t="shared" si="35"/>
        <v>0</v>
      </c>
      <c r="T68" s="101">
        <f t="shared" si="35"/>
        <v>0</v>
      </c>
      <c r="U68" s="101">
        <f t="shared" si="35"/>
        <v>0</v>
      </c>
      <c r="V68" s="101">
        <f t="shared" si="35"/>
        <v>0</v>
      </c>
      <c r="W68" s="101">
        <f t="shared" si="35"/>
        <v>0</v>
      </c>
      <c r="X68" s="101">
        <f t="shared" si="35"/>
        <v>0</v>
      </c>
      <c r="Y68" s="101">
        <f t="shared" si="35"/>
        <v>0</v>
      </c>
      <c r="Z68" s="101">
        <f t="shared" si="35"/>
        <v>0</v>
      </c>
      <c r="AA68" s="101">
        <f t="shared" si="35"/>
        <v>0</v>
      </c>
      <c r="AB68" s="101">
        <f t="shared" si="35"/>
        <v>0</v>
      </c>
      <c r="AC68" s="101">
        <f t="shared" si="35"/>
        <v>0</v>
      </c>
      <c r="AD68" s="101">
        <f t="shared" si="35"/>
        <v>0</v>
      </c>
      <c r="AE68" s="102">
        <f t="shared" si="35"/>
        <v>0</v>
      </c>
      <c r="AF68" s="101">
        <f t="shared" si="35"/>
        <v>0</v>
      </c>
      <c r="AG68" s="101">
        <f t="shared" si="35"/>
        <v>0</v>
      </c>
      <c r="AH68" s="101">
        <f t="shared" si="35"/>
        <v>0</v>
      </c>
      <c r="AI68" s="101">
        <f t="shared" si="35"/>
        <v>0</v>
      </c>
      <c r="AJ68" s="103">
        <f t="shared" si="35"/>
        <v>0</v>
      </c>
      <c r="AK68" s="173"/>
      <c r="AL68" s="160"/>
      <c r="AM68" s="36"/>
      <c r="AN68" s="36"/>
    </row>
    <row r="69" spans="1:40" ht="24.6" hidden="1" customHeight="1" x14ac:dyDescent="0.35">
      <c r="A69" s="183"/>
      <c r="B69" s="178"/>
      <c r="C69" s="94" t="s">
        <v>62</v>
      </c>
      <c r="D69" s="95"/>
      <c r="E69" s="96"/>
      <c r="F69" s="96"/>
      <c r="G69" s="97"/>
      <c r="H69" s="96"/>
      <c r="I69" s="96"/>
      <c r="J69" s="96"/>
      <c r="K69" s="96"/>
      <c r="L69" s="96"/>
      <c r="M69" s="96"/>
      <c r="N69" s="96"/>
      <c r="O69" s="118"/>
      <c r="P69" s="96"/>
      <c r="Q69" s="96"/>
      <c r="R69" s="96"/>
      <c r="S69" s="96"/>
      <c r="T69" s="96"/>
      <c r="U69" s="96"/>
      <c r="V69" s="96"/>
      <c r="W69" s="97"/>
      <c r="X69" s="97"/>
      <c r="Y69" s="96"/>
      <c r="Z69" s="96"/>
      <c r="AA69" s="96"/>
      <c r="AB69" s="96"/>
      <c r="AC69" s="96"/>
      <c r="AD69" s="96"/>
      <c r="AE69" s="98"/>
      <c r="AF69" s="96"/>
      <c r="AG69" s="96"/>
      <c r="AH69" s="96"/>
      <c r="AI69" s="96"/>
      <c r="AJ69" s="99"/>
      <c r="AK69" s="172">
        <f t="shared" ref="AK69" si="36">SUM(D70:AE70)</f>
        <v>0</v>
      </c>
      <c r="AL69" s="159">
        <f>SUM(AF70:AJ70)</f>
        <v>0</v>
      </c>
      <c r="AM69" s="36"/>
      <c r="AN69" s="36"/>
    </row>
    <row r="70" spans="1:40" ht="24.6" hidden="1" customHeight="1" x14ac:dyDescent="0.35">
      <c r="A70" s="184"/>
      <c r="B70" s="180"/>
      <c r="C70" s="94" t="s">
        <v>63</v>
      </c>
      <c r="D70" s="100">
        <f t="shared" ref="D70:L70" si="37">(D$24*D69)/1000</f>
        <v>0</v>
      </c>
      <c r="E70" s="101">
        <f t="shared" si="37"/>
        <v>0</v>
      </c>
      <c r="F70" s="101">
        <f t="shared" si="37"/>
        <v>0</v>
      </c>
      <c r="G70" s="101">
        <f t="shared" si="37"/>
        <v>0</v>
      </c>
      <c r="H70" s="101">
        <f t="shared" si="37"/>
        <v>0</v>
      </c>
      <c r="I70" s="101">
        <f t="shared" si="37"/>
        <v>0</v>
      </c>
      <c r="J70" s="101">
        <f t="shared" si="37"/>
        <v>0</v>
      </c>
      <c r="K70" s="101">
        <f t="shared" si="37"/>
        <v>0</v>
      </c>
      <c r="L70" s="101">
        <f t="shared" si="37"/>
        <v>0</v>
      </c>
      <c r="M70" s="101">
        <f t="shared" ref="M70:AJ70" si="38">(M$24*M69)/1000</f>
        <v>0</v>
      </c>
      <c r="N70" s="101">
        <f t="shared" si="38"/>
        <v>0</v>
      </c>
      <c r="O70" s="101">
        <f t="shared" si="38"/>
        <v>0</v>
      </c>
      <c r="P70" s="101">
        <f t="shared" si="38"/>
        <v>0</v>
      </c>
      <c r="Q70" s="101">
        <f t="shared" si="38"/>
        <v>0</v>
      </c>
      <c r="R70" s="101">
        <f t="shared" si="38"/>
        <v>0</v>
      </c>
      <c r="S70" s="101">
        <f t="shared" si="38"/>
        <v>0</v>
      </c>
      <c r="T70" s="101">
        <f t="shared" si="38"/>
        <v>0</v>
      </c>
      <c r="U70" s="101">
        <f t="shared" si="38"/>
        <v>0</v>
      </c>
      <c r="V70" s="101">
        <f t="shared" si="38"/>
        <v>0</v>
      </c>
      <c r="W70" s="101">
        <f t="shared" si="38"/>
        <v>0</v>
      </c>
      <c r="X70" s="101">
        <f t="shared" si="38"/>
        <v>0</v>
      </c>
      <c r="Y70" s="101">
        <f t="shared" si="38"/>
        <v>0</v>
      </c>
      <c r="Z70" s="101">
        <f t="shared" si="38"/>
        <v>0</v>
      </c>
      <c r="AA70" s="101">
        <f t="shared" si="38"/>
        <v>0</v>
      </c>
      <c r="AB70" s="101">
        <f t="shared" si="38"/>
        <v>0</v>
      </c>
      <c r="AC70" s="101">
        <f t="shared" si="38"/>
        <v>0</v>
      </c>
      <c r="AD70" s="101">
        <f t="shared" si="38"/>
        <v>0</v>
      </c>
      <c r="AE70" s="102">
        <f t="shared" si="38"/>
        <v>0</v>
      </c>
      <c r="AF70" s="101">
        <f t="shared" si="38"/>
        <v>0</v>
      </c>
      <c r="AG70" s="101">
        <f t="shared" si="38"/>
        <v>0</v>
      </c>
      <c r="AH70" s="101">
        <f t="shared" si="38"/>
        <v>0</v>
      </c>
      <c r="AI70" s="101">
        <f t="shared" si="38"/>
        <v>0</v>
      </c>
      <c r="AJ70" s="103">
        <f t="shared" si="38"/>
        <v>0</v>
      </c>
      <c r="AK70" s="173"/>
      <c r="AL70" s="160"/>
      <c r="AM70" s="36"/>
      <c r="AN70" s="36"/>
    </row>
    <row r="71" spans="1:40" ht="25.5" x14ac:dyDescent="0.35">
      <c r="A71" s="183" t="s">
        <v>80</v>
      </c>
      <c r="B71" s="178"/>
      <c r="C71" s="94" t="s">
        <v>62</v>
      </c>
      <c r="D71" s="95"/>
      <c r="E71" s="96"/>
      <c r="F71" s="96"/>
      <c r="G71" s="96">
        <v>0.3</v>
      </c>
      <c r="H71" s="96"/>
      <c r="I71" s="96"/>
      <c r="J71" s="96"/>
      <c r="K71" s="96"/>
      <c r="L71" s="96"/>
      <c r="M71" s="96"/>
      <c r="N71" s="96"/>
      <c r="O71" s="118"/>
      <c r="P71" s="96"/>
      <c r="Q71" s="96"/>
      <c r="R71" s="96"/>
      <c r="S71" s="96"/>
      <c r="T71" s="96"/>
      <c r="U71" s="96"/>
      <c r="V71" s="96"/>
      <c r="W71" s="97"/>
      <c r="X71" s="97">
        <v>0.3</v>
      </c>
      <c r="Y71" s="96"/>
      <c r="Z71" s="96"/>
      <c r="AA71" s="96"/>
      <c r="AB71" s="96"/>
      <c r="AC71" s="96"/>
      <c r="AD71" s="96"/>
      <c r="AE71" s="98"/>
      <c r="AF71" s="96"/>
      <c r="AG71" s="96"/>
      <c r="AH71" s="96"/>
      <c r="AI71" s="96"/>
      <c r="AJ71" s="99"/>
      <c r="AK71" s="172">
        <f t="shared" ref="AK71" si="39">SUM(D72:AE72)</f>
        <v>1.4999999999999999E-2</v>
      </c>
      <c r="AL71" s="159">
        <f>SUM(AF72:AJ72)</f>
        <v>0</v>
      </c>
      <c r="AM71" s="36"/>
      <c r="AN71" s="36"/>
    </row>
    <row r="72" spans="1:40" ht="26.25" x14ac:dyDescent="0.4">
      <c r="A72" s="184"/>
      <c r="B72" s="180"/>
      <c r="C72" s="94" t="s">
        <v>63</v>
      </c>
      <c r="D72" s="100">
        <f t="shared" ref="D72:AJ72" si="40">(D$24*D71)/1000</f>
        <v>0</v>
      </c>
      <c r="E72" s="101">
        <f t="shared" si="40"/>
        <v>0</v>
      </c>
      <c r="F72" s="101">
        <f t="shared" si="40"/>
        <v>0</v>
      </c>
      <c r="G72" s="101">
        <f t="shared" si="40"/>
        <v>7.4999999999999997E-3</v>
      </c>
      <c r="H72" s="101">
        <f t="shared" si="40"/>
        <v>0</v>
      </c>
      <c r="I72" s="101">
        <f t="shared" si="40"/>
        <v>0</v>
      </c>
      <c r="J72" s="101">
        <f t="shared" si="40"/>
        <v>0</v>
      </c>
      <c r="K72" s="101">
        <f t="shared" si="40"/>
        <v>0</v>
      </c>
      <c r="L72" s="101">
        <f t="shared" si="40"/>
        <v>0</v>
      </c>
      <c r="M72" s="101">
        <f t="shared" si="40"/>
        <v>0</v>
      </c>
      <c r="N72" s="101">
        <f t="shared" si="40"/>
        <v>0</v>
      </c>
      <c r="O72" s="101">
        <f t="shared" si="40"/>
        <v>0</v>
      </c>
      <c r="P72" s="101">
        <f t="shared" si="40"/>
        <v>0</v>
      </c>
      <c r="Q72" s="101">
        <f t="shared" si="40"/>
        <v>0</v>
      </c>
      <c r="R72" s="101">
        <f t="shared" si="40"/>
        <v>0</v>
      </c>
      <c r="S72" s="101">
        <f t="shared" si="40"/>
        <v>0</v>
      </c>
      <c r="T72" s="101">
        <f t="shared" si="40"/>
        <v>0</v>
      </c>
      <c r="U72" s="101">
        <f t="shared" si="40"/>
        <v>0</v>
      </c>
      <c r="V72" s="101">
        <f t="shared" si="40"/>
        <v>0</v>
      </c>
      <c r="W72" s="101">
        <f t="shared" si="40"/>
        <v>0</v>
      </c>
      <c r="X72" s="101">
        <f t="shared" si="40"/>
        <v>7.4999999999999997E-3</v>
      </c>
      <c r="Y72" s="101">
        <f t="shared" si="40"/>
        <v>0</v>
      </c>
      <c r="Z72" s="101">
        <f t="shared" si="40"/>
        <v>0</v>
      </c>
      <c r="AA72" s="101">
        <f t="shared" si="40"/>
        <v>0</v>
      </c>
      <c r="AB72" s="101">
        <f t="shared" si="40"/>
        <v>0</v>
      </c>
      <c r="AC72" s="101">
        <f t="shared" si="40"/>
        <v>0</v>
      </c>
      <c r="AD72" s="101">
        <f t="shared" si="40"/>
        <v>0</v>
      </c>
      <c r="AE72" s="102">
        <f t="shared" si="40"/>
        <v>0</v>
      </c>
      <c r="AF72" s="101">
        <f t="shared" si="40"/>
        <v>0</v>
      </c>
      <c r="AG72" s="101">
        <f t="shared" si="40"/>
        <v>0</v>
      </c>
      <c r="AH72" s="101">
        <f t="shared" si="40"/>
        <v>0</v>
      </c>
      <c r="AI72" s="101">
        <f t="shared" si="40"/>
        <v>0</v>
      </c>
      <c r="AJ72" s="103">
        <f t="shared" si="40"/>
        <v>0</v>
      </c>
      <c r="AK72" s="173"/>
      <c r="AL72" s="160"/>
      <c r="AM72" s="119"/>
      <c r="AN72" s="36"/>
    </row>
    <row r="73" spans="1:40" ht="25.5" x14ac:dyDescent="0.25">
      <c r="A73" s="192" t="s">
        <v>81</v>
      </c>
      <c r="B73" s="178"/>
      <c r="C73" s="94" t="s">
        <v>62</v>
      </c>
      <c r="D73" s="95"/>
      <c r="E73" s="96"/>
      <c r="F73" s="96"/>
      <c r="G73" s="97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7"/>
      <c r="X73" s="97">
        <v>8</v>
      </c>
      <c r="Y73" s="96"/>
      <c r="Z73" s="96"/>
      <c r="AA73" s="96"/>
      <c r="AB73" s="96"/>
      <c r="AC73" s="96"/>
      <c r="AD73" s="96"/>
      <c r="AE73" s="98"/>
      <c r="AF73" s="96"/>
      <c r="AG73" s="96"/>
      <c r="AH73" s="96"/>
      <c r="AI73" s="96"/>
      <c r="AJ73" s="99"/>
      <c r="AK73" s="172">
        <f t="shared" ref="AK73:AK87" si="41">SUM(D74:AE74)</f>
        <v>0.2</v>
      </c>
      <c r="AL73" s="159">
        <f>SUM(AF74:AJ74)</f>
        <v>0</v>
      </c>
      <c r="AM73" s="36"/>
      <c r="AN73" s="36"/>
    </row>
    <row r="74" spans="1:40" ht="25.5" x14ac:dyDescent="0.35">
      <c r="A74" s="193"/>
      <c r="B74" s="180"/>
      <c r="C74" s="94" t="s">
        <v>63</v>
      </c>
      <c r="D74" s="100">
        <f t="shared" ref="D74:P74" si="42">(D$24*D73)/1000</f>
        <v>0</v>
      </c>
      <c r="E74" s="101">
        <f t="shared" si="42"/>
        <v>0</v>
      </c>
      <c r="F74" s="101">
        <f t="shared" si="42"/>
        <v>0</v>
      </c>
      <c r="G74" s="101">
        <f t="shared" si="42"/>
        <v>0</v>
      </c>
      <c r="H74" s="101">
        <f t="shared" si="42"/>
        <v>0</v>
      </c>
      <c r="I74" s="101">
        <f t="shared" si="42"/>
        <v>0</v>
      </c>
      <c r="J74" s="101">
        <f t="shared" si="42"/>
        <v>0</v>
      </c>
      <c r="K74" s="101">
        <f t="shared" si="42"/>
        <v>0</v>
      </c>
      <c r="L74" s="101">
        <f t="shared" si="42"/>
        <v>0</v>
      </c>
      <c r="M74" s="101">
        <f t="shared" si="42"/>
        <v>0</v>
      </c>
      <c r="N74" s="101">
        <f t="shared" si="42"/>
        <v>0</v>
      </c>
      <c r="O74" s="101">
        <f t="shared" si="42"/>
        <v>0</v>
      </c>
      <c r="P74" s="101">
        <f t="shared" si="42"/>
        <v>0</v>
      </c>
      <c r="Q74" s="101"/>
      <c r="R74" s="101"/>
      <c r="S74" s="101"/>
      <c r="T74" s="101"/>
      <c r="U74" s="101">
        <f t="shared" ref="U74:AJ74" si="43">(U$24*U73)/1000</f>
        <v>0</v>
      </c>
      <c r="V74" s="101">
        <f t="shared" si="43"/>
        <v>0</v>
      </c>
      <c r="W74" s="101">
        <f t="shared" si="43"/>
        <v>0</v>
      </c>
      <c r="X74" s="101">
        <f t="shared" si="43"/>
        <v>0.2</v>
      </c>
      <c r="Y74" s="101">
        <f t="shared" si="43"/>
        <v>0</v>
      </c>
      <c r="Z74" s="101">
        <f t="shared" si="43"/>
        <v>0</v>
      </c>
      <c r="AA74" s="101">
        <f t="shared" si="43"/>
        <v>0</v>
      </c>
      <c r="AB74" s="101">
        <f t="shared" si="43"/>
        <v>0</v>
      </c>
      <c r="AC74" s="101">
        <f t="shared" si="43"/>
        <v>0</v>
      </c>
      <c r="AD74" s="101">
        <f t="shared" si="43"/>
        <v>0</v>
      </c>
      <c r="AE74" s="102">
        <f t="shared" si="43"/>
        <v>0</v>
      </c>
      <c r="AF74" s="101">
        <f t="shared" si="43"/>
        <v>0</v>
      </c>
      <c r="AG74" s="101">
        <f t="shared" si="43"/>
        <v>0</v>
      </c>
      <c r="AH74" s="101">
        <f t="shared" si="43"/>
        <v>0</v>
      </c>
      <c r="AI74" s="101">
        <f t="shared" si="43"/>
        <v>0</v>
      </c>
      <c r="AJ74" s="103">
        <f t="shared" si="43"/>
        <v>0</v>
      </c>
      <c r="AK74" s="173"/>
      <c r="AL74" s="160"/>
      <c r="AM74" s="36"/>
      <c r="AN74" s="36"/>
    </row>
    <row r="75" spans="1:40" ht="25.5" x14ac:dyDescent="0.35">
      <c r="A75" s="183" t="s">
        <v>82</v>
      </c>
      <c r="B75" s="178"/>
      <c r="C75" s="94" t="s">
        <v>62</v>
      </c>
      <c r="D75" s="95"/>
      <c r="E75" s="96"/>
      <c r="F75" s="96"/>
      <c r="G75" s="96"/>
      <c r="H75" s="96"/>
      <c r="I75" s="96"/>
      <c r="J75" s="96"/>
      <c r="K75" s="96"/>
      <c r="L75" s="96">
        <v>40</v>
      </c>
      <c r="M75" s="96"/>
      <c r="N75" s="96"/>
      <c r="O75" s="118"/>
      <c r="P75" s="96"/>
      <c r="Q75" s="96"/>
      <c r="R75" s="96"/>
      <c r="S75" s="96"/>
      <c r="T75" s="96"/>
      <c r="U75" s="96"/>
      <c r="V75" s="96"/>
      <c r="W75" s="97"/>
      <c r="X75" s="97"/>
      <c r="Y75" s="96"/>
      <c r="Z75" s="96"/>
      <c r="AA75" s="96"/>
      <c r="AB75" s="96"/>
      <c r="AC75" s="96"/>
      <c r="AD75" s="96"/>
      <c r="AE75" s="98"/>
      <c r="AF75" s="96"/>
      <c r="AG75" s="96"/>
      <c r="AH75" s="96"/>
      <c r="AI75" s="96"/>
      <c r="AJ75" s="99"/>
      <c r="AK75" s="172">
        <f t="shared" ref="AK75" si="44">SUM(D76:AE76)</f>
        <v>1</v>
      </c>
      <c r="AL75" s="159">
        <f>SUM(AF76:AJ76)</f>
        <v>0</v>
      </c>
      <c r="AM75" s="36"/>
      <c r="AN75" s="36"/>
    </row>
    <row r="76" spans="1:40" ht="26.25" x14ac:dyDescent="0.4">
      <c r="A76" s="184"/>
      <c r="B76" s="180"/>
      <c r="C76" s="94" t="s">
        <v>63</v>
      </c>
      <c r="D76" s="100">
        <f t="shared" ref="D76:AJ76" si="45">(D$24*D75)/1000</f>
        <v>0</v>
      </c>
      <c r="E76" s="101">
        <f t="shared" si="45"/>
        <v>0</v>
      </c>
      <c r="F76" s="101">
        <f t="shared" si="45"/>
        <v>0</v>
      </c>
      <c r="G76" s="101">
        <f t="shared" si="45"/>
        <v>0</v>
      </c>
      <c r="H76" s="101">
        <f t="shared" si="45"/>
        <v>0</v>
      </c>
      <c r="I76" s="101">
        <f t="shared" si="45"/>
        <v>0</v>
      </c>
      <c r="J76" s="101">
        <f t="shared" si="45"/>
        <v>0</v>
      </c>
      <c r="K76" s="101">
        <f t="shared" si="45"/>
        <v>0</v>
      </c>
      <c r="L76" s="101">
        <f t="shared" si="45"/>
        <v>1</v>
      </c>
      <c r="M76" s="101">
        <f t="shared" si="45"/>
        <v>0</v>
      </c>
      <c r="N76" s="101">
        <f t="shared" si="45"/>
        <v>0</v>
      </c>
      <c r="O76" s="101">
        <f t="shared" si="45"/>
        <v>0</v>
      </c>
      <c r="P76" s="101">
        <f t="shared" si="45"/>
        <v>0</v>
      </c>
      <c r="Q76" s="101">
        <f t="shared" si="45"/>
        <v>0</v>
      </c>
      <c r="R76" s="101">
        <f t="shared" si="45"/>
        <v>0</v>
      </c>
      <c r="S76" s="101">
        <f t="shared" si="45"/>
        <v>0</v>
      </c>
      <c r="T76" s="101">
        <f t="shared" si="45"/>
        <v>0</v>
      </c>
      <c r="U76" s="101">
        <f t="shared" si="45"/>
        <v>0</v>
      </c>
      <c r="V76" s="101">
        <f t="shared" si="45"/>
        <v>0</v>
      </c>
      <c r="W76" s="101">
        <f t="shared" si="45"/>
        <v>0</v>
      </c>
      <c r="X76" s="101">
        <f t="shared" si="45"/>
        <v>0</v>
      </c>
      <c r="Y76" s="101">
        <f t="shared" si="45"/>
        <v>0</v>
      </c>
      <c r="Z76" s="101">
        <f t="shared" si="45"/>
        <v>0</v>
      </c>
      <c r="AA76" s="101">
        <f t="shared" si="45"/>
        <v>0</v>
      </c>
      <c r="AB76" s="101">
        <f t="shared" si="45"/>
        <v>0</v>
      </c>
      <c r="AC76" s="101">
        <f t="shared" si="45"/>
        <v>0</v>
      </c>
      <c r="AD76" s="101">
        <f t="shared" si="45"/>
        <v>0</v>
      </c>
      <c r="AE76" s="102">
        <f t="shared" si="45"/>
        <v>0</v>
      </c>
      <c r="AF76" s="101">
        <f t="shared" si="45"/>
        <v>0</v>
      </c>
      <c r="AG76" s="101">
        <f t="shared" si="45"/>
        <v>0</v>
      </c>
      <c r="AH76" s="101">
        <f t="shared" si="45"/>
        <v>0</v>
      </c>
      <c r="AI76" s="101">
        <f t="shared" si="45"/>
        <v>0</v>
      </c>
      <c r="AJ76" s="103">
        <f t="shared" si="45"/>
        <v>0</v>
      </c>
      <c r="AK76" s="173"/>
      <c r="AL76" s="160"/>
      <c r="AM76" s="119"/>
      <c r="AN76" s="36"/>
    </row>
    <row r="77" spans="1:40" ht="24.6" hidden="1" customHeight="1" x14ac:dyDescent="0.25">
      <c r="A77" s="183"/>
      <c r="B77" s="178"/>
      <c r="C77" s="94" t="s">
        <v>62</v>
      </c>
      <c r="D77" s="95"/>
      <c r="E77" s="96"/>
      <c r="F77" s="96"/>
      <c r="G77" s="97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7"/>
      <c r="X77" s="97"/>
      <c r="Y77" s="96"/>
      <c r="Z77" s="96"/>
      <c r="AA77" s="96"/>
      <c r="AB77" s="96"/>
      <c r="AC77" s="96"/>
      <c r="AD77" s="96"/>
      <c r="AE77" s="98"/>
      <c r="AF77" s="96"/>
      <c r="AG77" s="96"/>
      <c r="AH77" s="96"/>
      <c r="AI77" s="96"/>
      <c r="AJ77" s="99"/>
      <c r="AK77" s="172">
        <f t="shared" si="41"/>
        <v>0</v>
      </c>
      <c r="AL77" s="159">
        <f>SUM(AF78:AJ78)</f>
        <v>0</v>
      </c>
      <c r="AM77" s="36"/>
      <c r="AN77" s="36"/>
    </row>
    <row r="78" spans="1:40" ht="24.6" hidden="1" customHeight="1" x14ac:dyDescent="0.35">
      <c r="A78" s="184"/>
      <c r="B78" s="180"/>
      <c r="C78" s="94" t="s">
        <v>63</v>
      </c>
      <c r="D78" s="100">
        <f t="shared" ref="D78:AJ78" si="46">(D$24*D77)/1000</f>
        <v>0</v>
      </c>
      <c r="E78" s="101">
        <f t="shared" si="46"/>
        <v>0</v>
      </c>
      <c r="F78" s="101">
        <f t="shared" si="46"/>
        <v>0</v>
      </c>
      <c r="G78" s="101">
        <f t="shared" si="46"/>
        <v>0</v>
      </c>
      <c r="H78" s="101">
        <f t="shared" si="46"/>
        <v>0</v>
      </c>
      <c r="I78" s="101">
        <f t="shared" si="46"/>
        <v>0</v>
      </c>
      <c r="J78" s="101">
        <f t="shared" si="46"/>
        <v>0</v>
      </c>
      <c r="K78" s="101">
        <f t="shared" si="46"/>
        <v>0</v>
      </c>
      <c r="L78" s="101">
        <f t="shared" si="46"/>
        <v>0</v>
      </c>
      <c r="M78" s="101">
        <f t="shared" si="46"/>
        <v>0</v>
      </c>
      <c r="N78" s="101">
        <f t="shared" si="46"/>
        <v>0</v>
      </c>
      <c r="O78" s="101">
        <f t="shared" si="46"/>
        <v>0</v>
      </c>
      <c r="P78" s="101">
        <f t="shared" si="46"/>
        <v>0</v>
      </c>
      <c r="Q78" s="101">
        <f t="shared" si="46"/>
        <v>0</v>
      </c>
      <c r="R78" s="101">
        <f t="shared" si="46"/>
        <v>0</v>
      </c>
      <c r="S78" s="101">
        <f t="shared" si="46"/>
        <v>0</v>
      </c>
      <c r="T78" s="101">
        <f t="shared" si="46"/>
        <v>0</v>
      </c>
      <c r="U78" s="101">
        <f t="shared" si="46"/>
        <v>0</v>
      </c>
      <c r="V78" s="101">
        <f t="shared" si="46"/>
        <v>0</v>
      </c>
      <c r="W78" s="101">
        <f t="shared" si="46"/>
        <v>0</v>
      </c>
      <c r="X78" s="101">
        <f t="shared" si="46"/>
        <v>0</v>
      </c>
      <c r="Y78" s="101">
        <f t="shared" si="46"/>
        <v>0</v>
      </c>
      <c r="Z78" s="101">
        <f t="shared" si="46"/>
        <v>0</v>
      </c>
      <c r="AA78" s="101">
        <f t="shared" si="46"/>
        <v>0</v>
      </c>
      <c r="AB78" s="101">
        <f t="shared" si="46"/>
        <v>0</v>
      </c>
      <c r="AC78" s="101">
        <f t="shared" si="46"/>
        <v>0</v>
      </c>
      <c r="AD78" s="101">
        <f t="shared" si="46"/>
        <v>0</v>
      </c>
      <c r="AE78" s="102">
        <f t="shared" si="46"/>
        <v>0</v>
      </c>
      <c r="AF78" s="101">
        <f t="shared" si="46"/>
        <v>0</v>
      </c>
      <c r="AG78" s="101">
        <f t="shared" si="46"/>
        <v>0</v>
      </c>
      <c r="AH78" s="101">
        <f t="shared" si="46"/>
        <v>0</v>
      </c>
      <c r="AI78" s="101">
        <f t="shared" si="46"/>
        <v>0</v>
      </c>
      <c r="AJ78" s="103">
        <f t="shared" si="46"/>
        <v>0</v>
      </c>
      <c r="AK78" s="173"/>
      <c r="AL78" s="160"/>
      <c r="AM78" s="36"/>
      <c r="AN78" s="36"/>
    </row>
    <row r="79" spans="1:40" ht="24.6" customHeight="1" x14ac:dyDescent="0.25">
      <c r="A79" s="192" t="s">
        <v>83</v>
      </c>
      <c r="B79" s="178"/>
      <c r="C79" s="94" t="s">
        <v>62</v>
      </c>
      <c r="D79" s="95"/>
      <c r="E79" s="96"/>
      <c r="F79" s="96"/>
      <c r="G79" s="97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7">
        <v>28</v>
      </c>
      <c r="X79" s="97"/>
      <c r="Y79" s="96"/>
      <c r="Z79" s="96"/>
      <c r="AA79" s="96"/>
      <c r="AB79" s="96"/>
      <c r="AC79" s="96"/>
      <c r="AD79" s="96"/>
      <c r="AE79" s="98"/>
      <c r="AF79" s="96"/>
      <c r="AG79" s="96"/>
      <c r="AH79" s="96"/>
      <c r="AI79" s="96"/>
      <c r="AJ79" s="99"/>
      <c r="AK79" s="172">
        <f t="shared" si="41"/>
        <v>0.7</v>
      </c>
      <c r="AL79" s="159">
        <f>SUM(AF80:AJ80)</f>
        <v>0</v>
      </c>
      <c r="AM79" s="36"/>
      <c r="AN79" s="36"/>
    </row>
    <row r="80" spans="1:40" ht="24.6" customHeight="1" x14ac:dyDescent="0.35">
      <c r="A80" s="193"/>
      <c r="B80" s="179"/>
      <c r="C80" s="120" t="s">
        <v>63</v>
      </c>
      <c r="D80" s="121">
        <f t="shared" ref="D80:AJ80" si="47">(D$24*D79)/1000</f>
        <v>0</v>
      </c>
      <c r="E80" s="122">
        <f t="shared" si="47"/>
        <v>0</v>
      </c>
      <c r="F80" s="122">
        <f t="shared" si="47"/>
        <v>0</v>
      </c>
      <c r="G80" s="122">
        <f t="shared" si="47"/>
        <v>0</v>
      </c>
      <c r="H80" s="122">
        <f t="shared" si="47"/>
        <v>0</v>
      </c>
      <c r="I80" s="122">
        <f t="shared" si="47"/>
        <v>0</v>
      </c>
      <c r="J80" s="122">
        <f t="shared" si="47"/>
        <v>0</v>
      </c>
      <c r="K80" s="122">
        <f t="shared" si="47"/>
        <v>0</v>
      </c>
      <c r="L80" s="122">
        <f t="shared" si="47"/>
        <v>0</v>
      </c>
      <c r="M80" s="122">
        <f t="shared" si="47"/>
        <v>0</v>
      </c>
      <c r="N80" s="122">
        <f t="shared" si="47"/>
        <v>0</v>
      </c>
      <c r="O80" s="122"/>
      <c r="P80" s="122">
        <f t="shared" ref="P80" si="48">(P$24*P79)/1000</f>
        <v>0</v>
      </c>
      <c r="Q80" s="122">
        <f t="shared" si="47"/>
        <v>0</v>
      </c>
      <c r="R80" s="122">
        <f t="shared" si="47"/>
        <v>0</v>
      </c>
      <c r="S80" s="122">
        <f t="shared" si="47"/>
        <v>0</v>
      </c>
      <c r="T80" s="122">
        <f t="shared" si="47"/>
        <v>0</v>
      </c>
      <c r="U80" s="122">
        <f t="shared" si="47"/>
        <v>0</v>
      </c>
      <c r="V80" s="122">
        <f t="shared" si="47"/>
        <v>0</v>
      </c>
      <c r="W80" s="122">
        <f t="shared" si="47"/>
        <v>0.7</v>
      </c>
      <c r="X80" s="122">
        <f t="shared" si="47"/>
        <v>0</v>
      </c>
      <c r="Y80" s="122">
        <f t="shared" si="47"/>
        <v>0</v>
      </c>
      <c r="Z80" s="122">
        <f t="shared" si="47"/>
        <v>0</v>
      </c>
      <c r="AA80" s="101">
        <f t="shared" si="47"/>
        <v>0</v>
      </c>
      <c r="AB80" s="101">
        <f t="shared" si="47"/>
        <v>0</v>
      </c>
      <c r="AC80" s="101">
        <f t="shared" si="47"/>
        <v>0</v>
      </c>
      <c r="AD80" s="101">
        <f t="shared" si="47"/>
        <v>0</v>
      </c>
      <c r="AE80" s="102">
        <f t="shared" si="47"/>
        <v>0</v>
      </c>
      <c r="AF80" s="101">
        <f t="shared" si="47"/>
        <v>0</v>
      </c>
      <c r="AG80" s="101">
        <f t="shared" si="47"/>
        <v>0</v>
      </c>
      <c r="AH80" s="101">
        <f t="shared" si="47"/>
        <v>0</v>
      </c>
      <c r="AI80" s="101">
        <f t="shared" si="47"/>
        <v>0</v>
      </c>
      <c r="AJ80" s="103">
        <f t="shared" si="47"/>
        <v>0</v>
      </c>
      <c r="AK80" s="173"/>
      <c r="AL80" s="160"/>
      <c r="AM80" s="36"/>
      <c r="AN80" s="36"/>
    </row>
    <row r="81" spans="1:39" ht="25.5" x14ac:dyDescent="0.25">
      <c r="A81" s="183" t="s">
        <v>84</v>
      </c>
      <c r="B81" s="178"/>
      <c r="C81" s="94" t="s">
        <v>62</v>
      </c>
      <c r="D81" s="95"/>
      <c r="E81" s="96"/>
      <c r="F81" s="96"/>
      <c r="G81" s="97"/>
      <c r="H81" s="96"/>
      <c r="I81" s="96"/>
      <c r="J81" s="96"/>
      <c r="K81" s="96"/>
      <c r="L81" s="96">
        <v>6</v>
      </c>
      <c r="M81" s="96"/>
      <c r="N81" s="96"/>
      <c r="O81" s="96">
        <v>2.5</v>
      </c>
      <c r="P81" s="96"/>
      <c r="Q81" s="96"/>
      <c r="R81" s="96"/>
      <c r="S81" s="96"/>
      <c r="T81" s="96"/>
      <c r="U81" s="96"/>
      <c r="V81" s="96"/>
      <c r="W81" s="97"/>
      <c r="X81" s="97"/>
      <c r="Y81" s="96"/>
      <c r="Z81" s="96"/>
      <c r="AA81" s="96"/>
      <c r="AB81" s="96"/>
      <c r="AC81" s="96"/>
      <c r="AD81" s="96"/>
      <c r="AE81" s="98"/>
      <c r="AF81" s="96"/>
      <c r="AG81" s="96"/>
      <c r="AH81" s="96"/>
      <c r="AI81" s="96"/>
      <c r="AJ81" s="99"/>
      <c r="AK81" s="172">
        <f t="shared" si="41"/>
        <v>0.21249999999999999</v>
      </c>
      <c r="AL81" s="159">
        <f>SUM(AF82:AJ82)</f>
        <v>0</v>
      </c>
    </row>
    <row r="82" spans="1:39" ht="25.5" x14ac:dyDescent="0.35">
      <c r="A82" s="184"/>
      <c r="B82" s="179"/>
      <c r="C82" s="120" t="s">
        <v>63</v>
      </c>
      <c r="D82" s="121">
        <f t="shared" ref="D82:O82" si="49">(D$24*D81)/1000</f>
        <v>0</v>
      </c>
      <c r="E82" s="122">
        <f t="shared" si="49"/>
        <v>0</v>
      </c>
      <c r="F82" s="122">
        <f t="shared" si="49"/>
        <v>0</v>
      </c>
      <c r="G82" s="101">
        <f t="shared" si="49"/>
        <v>0</v>
      </c>
      <c r="H82" s="122">
        <f t="shared" si="49"/>
        <v>0</v>
      </c>
      <c r="I82" s="122">
        <f t="shared" si="49"/>
        <v>0</v>
      </c>
      <c r="J82" s="122">
        <f t="shared" si="49"/>
        <v>0</v>
      </c>
      <c r="K82" s="122">
        <f t="shared" si="49"/>
        <v>0</v>
      </c>
      <c r="L82" s="122">
        <f t="shared" si="49"/>
        <v>0.15</v>
      </c>
      <c r="M82" s="122">
        <f t="shared" si="49"/>
        <v>0</v>
      </c>
      <c r="N82" s="122">
        <f t="shared" si="49"/>
        <v>0</v>
      </c>
      <c r="O82" s="122">
        <f t="shared" si="49"/>
        <v>6.25E-2</v>
      </c>
      <c r="P82" s="122">
        <f t="shared" ref="P82:AJ82" si="50">(P$24*P81)/1000</f>
        <v>0</v>
      </c>
      <c r="Q82" s="122">
        <f t="shared" si="50"/>
        <v>0</v>
      </c>
      <c r="R82" s="122">
        <f t="shared" si="50"/>
        <v>0</v>
      </c>
      <c r="S82" s="122">
        <f t="shared" si="50"/>
        <v>0</v>
      </c>
      <c r="T82" s="122">
        <f t="shared" si="50"/>
        <v>0</v>
      </c>
      <c r="U82" s="101">
        <f t="shared" si="50"/>
        <v>0</v>
      </c>
      <c r="V82" s="101">
        <f t="shared" si="50"/>
        <v>0</v>
      </c>
      <c r="W82" s="101">
        <f t="shared" si="50"/>
        <v>0</v>
      </c>
      <c r="X82" s="101">
        <f t="shared" si="50"/>
        <v>0</v>
      </c>
      <c r="Y82" s="101">
        <f t="shared" si="50"/>
        <v>0</v>
      </c>
      <c r="Z82" s="101">
        <f t="shared" si="50"/>
        <v>0</v>
      </c>
      <c r="AA82" s="101">
        <f t="shared" si="50"/>
        <v>0</v>
      </c>
      <c r="AB82" s="101">
        <f t="shared" si="50"/>
        <v>0</v>
      </c>
      <c r="AC82" s="101">
        <f t="shared" si="50"/>
        <v>0</v>
      </c>
      <c r="AD82" s="101">
        <f t="shared" si="50"/>
        <v>0</v>
      </c>
      <c r="AE82" s="102">
        <f t="shared" si="50"/>
        <v>0</v>
      </c>
      <c r="AF82" s="101">
        <f t="shared" si="50"/>
        <v>0</v>
      </c>
      <c r="AG82" s="101">
        <f t="shared" si="50"/>
        <v>0</v>
      </c>
      <c r="AH82" s="101">
        <f t="shared" si="50"/>
        <v>0</v>
      </c>
      <c r="AI82" s="101">
        <f t="shared" si="50"/>
        <v>0</v>
      </c>
      <c r="AJ82" s="103">
        <f t="shared" si="50"/>
        <v>0</v>
      </c>
      <c r="AK82" s="173"/>
      <c r="AL82" s="160"/>
    </row>
    <row r="83" spans="1:39" ht="25.5" x14ac:dyDescent="0.25">
      <c r="A83" s="183" t="s">
        <v>85</v>
      </c>
      <c r="B83" s="178"/>
      <c r="C83" s="94" t="s">
        <v>62</v>
      </c>
      <c r="D83" s="95"/>
      <c r="E83" s="96"/>
      <c r="F83" s="96"/>
      <c r="G83" s="97"/>
      <c r="H83" s="96"/>
      <c r="I83" s="96"/>
      <c r="J83" s="96"/>
      <c r="K83" s="96"/>
      <c r="L83" s="96">
        <v>8.76</v>
      </c>
      <c r="M83" s="96"/>
      <c r="N83" s="96"/>
      <c r="O83" s="96">
        <v>5</v>
      </c>
      <c r="P83" s="96"/>
      <c r="Q83" s="96"/>
      <c r="R83" s="96"/>
      <c r="S83" s="96"/>
      <c r="T83" s="96"/>
      <c r="U83" s="96"/>
      <c r="V83" s="96"/>
      <c r="W83" s="97"/>
      <c r="X83" s="97"/>
      <c r="Y83" s="96"/>
      <c r="Z83" s="96"/>
      <c r="AA83" s="96"/>
      <c r="AB83" s="96"/>
      <c r="AC83" s="96"/>
      <c r="AD83" s="96"/>
      <c r="AE83" s="98"/>
      <c r="AF83" s="96"/>
      <c r="AG83" s="96"/>
      <c r="AH83" s="96"/>
      <c r="AI83" s="96"/>
      <c r="AJ83" s="99"/>
      <c r="AK83" s="172">
        <f t="shared" si="41"/>
        <v>0.34399999999999997</v>
      </c>
      <c r="AL83" s="159">
        <f>SUM(AF84:AJ84)</f>
        <v>0</v>
      </c>
    </row>
    <row r="84" spans="1:39" ht="18" customHeight="1" x14ac:dyDescent="0.35">
      <c r="A84" s="184"/>
      <c r="B84" s="179"/>
      <c r="C84" s="120" t="s">
        <v>63</v>
      </c>
      <c r="D84" s="121">
        <f t="shared" ref="D84:AJ86" si="51">(D$24*D83)/1000</f>
        <v>0</v>
      </c>
      <c r="E84" s="122">
        <f t="shared" si="51"/>
        <v>0</v>
      </c>
      <c r="F84" s="122">
        <f t="shared" si="51"/>
        <v>0</v>
      </c>
      <c r="G84" s="122">
        <f t="shared" si="51"/>
        <v>0</v>
      </c>
      <c r="H84" s="122">
        <f t="shared" si="51"/>
        <v>0</v>
      </c>
      <c r="I84" s="122">
        <f t="shared" si="51"/>
        <v>0</v>
      </c>
      <c r="J84" s="122">
        <f t="shared" si="51"/>
        <v>0</v>
      </c>
      <c r="K84" s="122">
        <f t="shared" si="51"/>
        <v>0</v>
      </c>
      <c r="L84" s="122">
        <f t="shared" si="51"/>
        <v>0.219</v>
      </c>
      <c r="M84" s="122">
        <f t="shared" si="51"/>
        <v>0</v>
      </c>
      <c r="N84" s="122">
        <f t="shared" si="51"/>
        <v>0</v>
      </c>
      <c r="O84" s="101">
        <f t="shared" si="51"/>
        <v>0.125</v>
      </c>
      <c r="P84" s="101">
        <f t="shared" si="51"/>
        <v>0</v>
      </c>
      <c r="Q84" s="122">
        <f>(Q$24*Q83)/1000</f>
        <v>0</v>
      </c>
      <c r="R84" s="122">
        <f t="shared" si="51"/>
        <v>0</v>
      </c>
      <c r="S84" s="122">
        <f t="shared" si="51"/>
        <v>0</v>
      </c>
      <c r="T84" s="122">
        <f t="shared" si="51"/>
        <v>0</v>
      </c>
      <c r="U84" s="101">
        <f t="shared" si="51"/>
        <v>0</v>
      </c>
      <c r="V84" s="101">
        <f t="shared" si="51"/>
        <v>0</v>
      </c>
      <c r="W84" s="101">
        <f t="shared" si="51"/>
        <v>0</v>
      </c>
      <c r="X84" s="101">
        <f t="shared" si="51"/>
        <v>0</v>
      </c>
      <c r="Y84" s="101">
        <f t="shared" si="51"/>
        <v>0</v>
      </c>
      <c r="Z84" s="101">
        <f t="shared" si="51"/>
        <v>0</v>
      </c>
      <c r="AA84" s="101">
        <f t="shared" si="51"/>
        <v>0</v>
      </c>
      <c r="AB84" s="101">
        <f t="shared" si="51"/>
        <v>0</v>
      </c>
      <c r="AC84" s="101">
        <f t="shared" si="51"/>
        <v>0</v>
      </c>
      <c r="AD84" s="101">
        <f t="shared" si="51"/>
        <v>0</v>
      </c>
      <c r="AE84" s="102">
        <f t="shared" si="51"/>
        <v>0</v>
      </c>
      <c r="AF84" s="101">
        <f t="shared" si="51"/>
        <v>0</v>
      </c>
      <c r="AG84" s="101">
        <f t="shared" si="51"/>
        <v>0</v>
      </c>
      <c r="AH84" s="101">
        <f t="shared" si="51"/>
        <v>0</v>
      </c>
      <c r="AI84" s="101">
        <f t="shared" si="51"/>
        <v>0</v>
      </c>
      <c r="AJ84" s="103">
        <f t="shared" si="51"/>
        <v>0</v>
      </c>
      <c r="AK84" s="173"/>
      <c r="AL84" s="160"/>
    </row>
    <row r="85" spans="1:39" ht="25.5" hidden="1" x14ac:dyDescent="0.25">
      <c r="A85" s="183"/>
      <c r="B85" s="178"/>
      <c r="C85" s="94" t="s">
        <v>62</v>
      </c>
      <c r="D85" s="95"/>
      <c r="E85" s="96"/>
      <c r="F85" s="96"/>
      <c r="G85" s="97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7"/>
      <c r="X85" s="97"/>
      <c r="Y85" s="96"/>
      <c r="Z85" s="96"/>
      <c r="AA85" s="96"/>
      <c r="AB85" s="96"/>
      <c r="AC85" s="96"/>
      <c r="AD85" s="96"/>
      <c r="AE85" s="98"/>
      <c r="AF85" s="96"/>
      <c r="AG85" s="96"/>
      <c r="AH85" s="96"/>
      <c r="AI85" s="96"/>
      <c r="AJ85" s="99"/>
      <c r="AK85" s="172">
        <f t="shared" ref="AK85" si="52">SUM(D86:AE86)</f>
        <v>0</v>
      </c>
      <c r="AL85" s="159">
        <f>SUM(AF86:AJ86)</f>
        <v>0</v>
      </c>
    </row>
    <row r="86" spans="1:39" ht="25.5" hidden="1" x14ac:dyDescent="0.35">
      <c r="A86" s="184"/>
      <c r="B86" s="179"/>
      <c r="C86" s="120" t="s">
        <v>63</v>
      </c>
      <c r="D86" s="121">
        <f t="shared" ref="D86:L86" si="53">(D$24*D85)/1000</f>
        <v>0</v>
      </c>
      <c r="E86" s="122">
        <f t="shared" si="53"/>
        <v>0</v>
      </c>
      <c r="F86" s="122">
        <f t="shared" si="53"/>
        <v>0</v>
      </c>
      <c r="G86" s="122">
        <f t="shared" si="53"/>
        <v>0</v>
      </c>
      <c r="H86" s="122">
        <f t="shared" si="53"/>
        <v>0</v>
      </c>
      <c r="I86" s="122">
        <f t="shared" si="53"/>
        <v>0</v>
      </c>
      <c r="J86" s="122">
        <f t="shared" si="53"/>
        <v>0</v>
      </c>
      <c r="K86" s="122">
        <f t="shared" si="53"/>
        <v>0</v>
      </c>
      <c r="L86" s="122">
        <f t="shared" si="53"/>
        <v>0</v>
      </c>
      <c r="M86" s="122">
        <f t="shared" si="51"/>
        <v>0</v>
      </c>
      <c r="N86" s="122">
        <f t="shared" si="51"/>
        <v>0</v>
      </c>
      <c r="O86" s="122">
        <f t="shared" si="51"/>
        <v>0</v>
      </c>
      <c r="P86" s="101">
        <f t="shared" si="51"/>
        <v>0</v>
      </c>
      <c r="Q86" s="122">
        <f>(Q$24*Q85)/1000</f>
        <v>0</v>
      </c>
      <c r="R86" s="122">
        <f t="shared" ref="R86:V86" si="54">(R$24*R85)/1000</f>
        <v>0</v>
      </c>
      <c r="S86" s="122">
        <f t="shared" si="54"/>
        <v>0</v>
      </c>
      <c r="T86" s="122">
        <f t="shared" si="54"/>
        <v>0</v>
      </c>
      <c r="U86" s="122">
        <f t="shared" si="54"/>
        <v>0</v>
      </c>
      <c r="V86" s="101">
        <f t="shared" si="54"/>
        <v>0</v>
      </c>
      <c r="W86" s="122">
        <f t="shared" si="51"/>
        <v>0</v>
      </c>
      <c r="X86" s="122">
        <f t="shared" si="51"/>
        <v>0</v>
      </c>
      <c r="Y86" s="101">
        <f t="shared" si="51"/>
        <v>0</v>
      </c>
      <c r="Z86" s="101">
        <f t="shared" si="51"/>
        <v>0</v>
      </c>
      <c r="AA86" s="101">
        <f t="shared" si="51"/>
        <v>0</v>
      </c>
      <c r="AB86" s="101">
        <f t="shared" si="51"/>
        <v>0</v>
      </c>
      <c r="AC86" s="101">
        <f t="shared" si="51"/>
        <v>0</v>
      </c>
      <c r="AD86" s="101">
        <f t="shared" si="51"/>
        <v>0</v>
      </c>
      <c r="AE86" s="102">
        <f t="shared" si="51"/>
        <v>0</v>
      </c>
      <c r="AF86" s="101">
        <f t="shared" si="51"/>
        <v>0</v>
      </c>
      <c r="AG86" s="101">
        <f t="shared" si="51"/>
        <v>0</v>
      </c>
      <c r="AH86" s="101">
        <f t="shared" si="51"/>
        <v>0</v>
      </c>
      <c r="AI86" s="101">
        <f t="shared" si="51"/>
        <v>0</v>
      </c>
      <c r="AJ86" s="103">
        <f t="shared" si="51"/>
        <v>0</v>
      </c>
      <c r="AK86" s="173"/>
      <c r="AL86" s="160"/>
    </row>
    <row r="87" spans="1:39" ht="25.5" x14ac:dyDescent="0.25">
      <c r="A87" s="183" t="s">
        <v>86</v>
      </c>
      <c r="B87" s="178"/>
      <c r="C87" s="94" t="s">
        <v>62</v>
      </c>
      <c r="D87" s="123"/>
      <c r="E87" s="96"/>
      <c r="F87" s="96"/>
      <c r="G87" s="97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7">
        <v>2</v>
      </c>
      <c r="X87" s="97"/>
      <c r="Y87" s="96"/>
      <c r="Z87" s="96"/>
      <c r="AA87" s="96"/>
      <c r="AB87" s="96"/>
      <c r="AC87" s="96"/>
      <c r="AD87" s="96"/>
      <c r="AE87" s="98"/>
      <c r="AF87" s="96"/>
      <c r="AG87" s="96"/>
      <c r="AH87" s="96"/>
      <c r="AI87" s="96"/>
      <c r="AJ87" s="99"/>
      <c r="AK87" s="172">
        <f t="shared" si="41"/>
        <v>0.05</v>
      </c>
      <c r="AL87" s="159">
        <f>SUM(AF88:AJ88)</f>
        <v>0</v>
      </c>
    </row>
    <row r="88" spans="1:39" ht="25.5" x14ac:dyDescent="0.35">
      <c r="A88" s="184"/>
      <c r="B88" s="180"/>
      <c r="C88" s="120" t="s">
        <v>63</v>
      </c>
      <c r="D88" s="124">
        <f t="shared" ref="D88:AJ88" si="55">(D$24*D87)/1000</f>
        <v>0</v>
      </c>
      <c r="E88" s="101">
        <f t="shared" si="55"/>
        <v>0</v>
      </c>
      <c r="F88" s="101">
        <f t="shared" si="55"/>
        <v>0</v>
      </c>
      <c r="G88" s="101">
        <f t="shared" si="55"/>
        <v>0</v>
      </c>
      <c r="H88" s="101">
        <f t="shared" si="55"/>
        <v>0</v>
      </c>
      <c r="I88" s="101">
        <f t="shared" si="55"/>
        <v>0</v>
      </c>
      <c r="J88" s="101">
        <f t="shared" si="55"/>
        <v>0</v>
      </c>
      <c r="K88" s="101">
        <f t="shared" si="55"/>
        <v>0</v>
      </c>
      <c r="L88" s="101">
        <f t="shared" si="55"/>
        <v>0</v>
      </c>
      <c r="M88" s="101">
        <f t="shared" si="55"/>
        <v>0</v>
      </c>
      <c r="N88" s="101">
        <f t="shared" si="55"/>
        <v>0</v>
      </c>
      <c r="O88" s="101">
        <f t="shared" si="55"/>
        <v>0</v>
      </c>
      <c r="P88" s="101">
        <f t="shared" si="55"/>
        <v>0</v>
      </c>
      <c r="Q88" s="101">
        <f t="shared" si="55"/>
        <v>0</v>
      </c>
      <c r="R88" s="101">
        <f t="shared" si="55"/>
        <v>0</v>
      </c>
      <c r="S88" s="101">
        <f t="shared" si="55"/>
        <v>0</v>
      </c>
      <c r="T88" s="101">
        <f t="shared" si="55"/>
        <v>0</v>
      </c>
      <c r="U88" s="101">
        <f t="shared" si="55"/>
        <v>0</v>
      </c>
      <c r="V88" s="101">
        <f t="shared" si="55"/>
        <v>0</v>
      </c>
      <c r="W88" s="101">
        <f t="shared" si="55"/>
        <v>0.05</v>
      </c>
      <c r="X88" s="101">
        <f t="shared" si="55"/>
        <v>0</v>
      </c>
      <c r="Y88" s="101">
        <f t="shared" si="55"/>
        <v>0</v>
      </c>
      <c r="Z88" s="101">
        <f t="shared" si="55"/>
        <v>0</v>
      </c>
      <c r="AA88" s="101">
        <f t="shared" si="55"/>
        <v>0</v>
      </c>
      <c r="AB88" s="101">
        <f t="shared" si="55"/>
        <v>0</v>
      </c>
      <c r="AC88" s="101">
        <f t="shared" si="55"/>
        <v>0</v>
      </c>
      <c r="AD88" s="101">
        <f t="shared" si="55"/>
        <v>0</v>
      </c>
      <c r="AE88" s="102">
        <f t="shared" si="55"/>
        <v>0</v>
      </c>
      <c r="AF88" s="101">
        <f t="shared" si="55"/>
        <v>0</v>
      </c>
      <c r="AG88" s="101">
        <f t="shared" si="55"/>
        <v>0</v>
      </c>
      <c r="AH88" s="101">
        <f t="shared" si="55"/>
        <v>0</v>
      </c>
      <c r="AI88" s="101">
        <f t="shared" si="55"/>
        <v>0</v>
      </c>
      <c r="AJ88" s="103">
        <f t="shared" si="55"/>
        <v>0</v>
      </c>
      <c r="AK88" s="173"/>
      <c r="AL88" s="160"/>
    </row>
    <row r="89" spans="1:39" ht="25.5" x14ac:dyDescent="0.25">
      <c r="A89" s="183" t="s">
        <v>87</v>
      </c>
      <c r="B89" s="178"/>
      <c r="C89" s="94" t="s">
        <v>62</v>
      </c>
      <c r="D89" s="95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7">
        <v>2.2000000000000002</v>
      </c>
      <c r="X89" s="96"/>
      <c r="Y89" s="96"/>
      <c r="Z89" s="96"/>
      <c r="AA89" s="96"/>
      <c r="AB89" s="96"/>
      <c r="AC89" s="96"/>
      <c r="AD89" s="96"/>
      <c r="AE89" s="98"/>
      <c r="AF89" s="96"/>
      <c r="AG89" s="96"/>
      <c r="AH89" s="96"/>
      <c r="AI89" s="96"/>
      <c r="AJ89" s="99"/>
      <c r="AK89" s="174">
        <f>SUM(D90:AE90)</f>
        <v>5.5000000000000007E-2</v>
      </c>
      <c r="AL89" s="159">
        <f>SUM(AF90:AJ90)</f>
        <v>0</v>
      </c>
    </row>
    <row r="90" spans="1:39" ht="26.25" x14ac:dyDescent="0.4">
      <c r="A90" s="184"/>
      <c r="B90" s="179"/>
      <c r="C90" s="120" t="s">
        <v>63</v>
      </c>
      <c r="D90" s="121">
        <f t="shared" ref="D90:AJ90" si="56">(D$24*D89)/1000</f>
        <v>0</v>
      </c>
      <c r="E90" s="122">
        <f t="shared" si="56"/>
        <v>0</v>
      </c>
      <c r="F90" s="122">
        <f t="shared" si="56"/>
        <v>0</v>
      </c>
      <c r="G90" s="101">
        <f t="shared" si="56"/>
        <v>0</v>
      </c>
      <c r="H90" s="122">
        <f t="shared" si="56"/>
        <v>0</v>
      </c>
      <c r="I90" s="122">
        <f t="shared" si="56"/>
        <v>0</v>
      </c>
      <c r="J90" s="122">
        <f t="shared" si="56"/>
        <v>0</v>
      </c>
      <c r="K90" s="122">
        <f t="shared" si="56"/>
        <v>0</v>
      </c>
      <c r="L90" s="122"/>
      <c r="M90" s="122"/>
      <c r="N90" s="122">
        <f t="shared" si="56"/>
        <v>0</v>
      </c>
      <c r="O90" s="122"/>
      <c r="P90" s="122">
        <f t="shared" ref="P90" si="57">(P$24*P89)/1000</f>
        <v>0</v>
      </c>
      <c r="Q90" s="122">
        <f t="shared" si="56"/>
        <v>0</v>
      </c>
      <c r="R90" s="122">
        <f t="shared" si="56"/>
        <v>0</v>
      </c>
      <c r="S90" s="122">
        <f t="shared" si="56"/>
        <v>0</v>
      </c>
      <c r="T90" s="122">
        <f t="shared" si="56"/>
        <v>0</v>
      </c>
      <c r="U90" s="101">
        <f t="shared" si="56"/>
        <v>0</v>
      </c>
      <c r="V90" s="101">
        <f t="shared" si="56"/>
        <v>0</v>
      </c>
      <c r="W90" s="101">
        <f t="shared" si="56"/>
        <v>5.5000000000000007E-2</v>
      </c>
      <c r="X90" s="101">
        <f t="shared" si="56"/>
        <v>0</v>
      </c>
      <c r="Y90" s="101">
        <f t="shared" si="56"/>
        <v>0</v>
      </c>
      <c r="Z90" s="101">
        <f t="shared" si="56"/>
        <v>0</v>
      </c>
      <c r="AA90" s="101">
        <f t="shared" si="56"/>
        <v>0</v>
      </c>
      <c r="AB90" s="101">
        <f t="shared" si="56"/>
        <v>0</v>
      </c>
      <c r="AC90" s="101">
        <f t="shared" si="56"/>
        <v>0</v>
      </c>
      <c r="AD90" s="101">
        <f t="shared" si="56"/>
        <v>0</v>
      </c>
      <c r="AE90" s="102">
        <f t="shared" si="56"/>
        <v>0</v>
      </c>
      <c r="AF90" s="101">
        <f t="shared" si="56"/>
        <v>0</v>
      </c>
      <c r="AG90" s="101">
        <f t="shared" si="56"/>
        <v>0</v>
      </c>
      <c r="AH90" s="101">
        <f t="shared" si="56"/>
        <v>0</v>
      </c>
      <c r="AI90" s="101">
        <f t="shared" si="56"/>
        <v>0</v>
      </c>
      <c r="AJ90" s="103">
        <f t="shared" si="56"/>
        <v>0</v>
      </c>
      <c r="AK90" s="175"/>
      <c r="AL90" s="160"/>
      <c r="AM90" s="125" t="s">
        <v>88</v>
      </c>
    </row>
    <row r="91" spans="1:39" ht="25.5" x14ac:dyDescent="0.25">
      <c r="A91" s="183" t="s">
        <v>79</v>
      </c>
      <c r="B91" s="178"/>
      <c r="C91" s="94" t="s">
        <v>62</v>
      </c>
      <c r="D91" s="123"/>
      <c r="E91" s="96">
        <v>16</v>
      </c>
      <c r="F91" s="96"/>
      <c r="G91" s="97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7"/>
      <c r="X91" s="97"/>
      <c r="Y91" s="96"/>
      <c r="Z91" s="96"/>
      <c r="AA91" s="96"/>
      <c r="AB91" s="96"/>
      <c r="AC91" s="96"/>
      <c r="AD91" s="96"/>
      <c r="AE91" s="98"/>
      <c r="AF91" s="96"/>
      <c r="AG91" s="96"/>
      <c r="AH91" s="96"/>
      <c r="AI91" s="96"/>
      <c r="AJ91" s="99"/>
      <c r="AK91" s="172">
        <f t="shared" ref="AK91" si="58">SUM(D92:AE92)</f>
        <v>0.4</v>
      </c>
      <c r="AL91" s="159">
        <f>SUM(AF92:AJ92)</f>
        <v>0</v>
      </c>
    </row>
    <row r="92" spans="1:39" ht="18" customHeight="1" x14ac:dyDescent="0.35">
      <c r="A92" s="184"/>
      <c r="B92" s="180"/>
      <c r="C92" s="120" t="s">
        <v>63</v>
      </c>
      <c r="D92" s="124">
        <f t="shared" ref="D92:I92" si="59">(D$24*D91)/1000</f>
        <v>0</v>
      </c>
      <c r="E92" s="101">
        <f t="shared" si="59"/>
        <v>0.4</v>
      </c>
      <c r="F92" s="101">
        <f t="shared" si="59"/>
        <v>0</v>
      </c>
      <c r="G92" s="101">
        <f t="shared" si="59"/>
        <v>0</v>
      </c>
      <c r="H92" s="101">
        <f t="shared" si="59"/>
        <v>0</v>
      </c>
      <c r="I92" s="101">
        <f t="shared" si="59"/>
        <v>0</v>
      </c>
      <c r="J92" s="101">
        <f t="shared" ref="J92:AJ92" si="60">(J$24*J91)/1000</f>
        <v>0</v>
      </c>
      <c r="K92" s="101">
        <f t="shared" si="60"/>
        <v>0</v>
      </c>
      <c r="L92" s="101">
        <f t="shared" si="60"/>
        <v>0</v>
      </c>
      <c r="M92" s="101">
        <f t="shared" si="60"/>
        <v>0</v>
      </c>
      <c r="N92" s="101">
        <f t="shared" si="60"/>
        <v>0</v>
      </c>
      <c r="O92" s="101">
        <f t="shared" si="60"/>
        <v>0</v>
      </c>
      <c r="P92" s="101">
        <f t="shared" si="60"/>
        <v>0</v>
      </c>
      <c r="Q92" s="101">
        <f t="shared" si="60"/>
        <v>0</v>
      </c>
      <c r="R92" s="101">
        <f t="shared" si="60"/>
        <v>0</v>
      </c>
      <c r="S92" s="101">
        <f t="shared" si="60"/>
        <v>0</v>
      </c>
      <c r="T92" s="101">
        <f t="shared" si="60"/>
        <v>0</v>
      </c>
      <c r="U92" s="101">
        <f t="shared" si="60"/>
        <v>0</v>
      </c>
      <c r="V92" s="101">
        <f t="shared" si="60"/>
        <v>0</v>
      </c>
      <c r="W92" s="101">
        <f t="shared" si="60"/>
        <v>0</v>
      </c>
      <c r="X92" s="101">
        <f t="shared" si="60"/>
        <v>0</v>
      </c>
      <c r="Y92" s="101">
        <f t="shared" si="60"/>
        <v>0</v>
      </c>
      <c r="Z92" s="101">
        <f t="shared" si="60"/>
        <v>0</v>
      </c>
      <c r="AA92" s="101">
        <f t="shared" si="60"/>
        <v>0</v>
      </c>
      <c r="AB92" s="101">
        <f t="shared" si="60"/>
        <v>0</v>
      </c>
      <c r="AC92" s="101">
        <f t="shared" si="60"/>
        <v>0</v>
      </c>
      <c r="AD92" s="101">
        <f t="shared" si="60"/>
        <v>0</v>
      </c>
      <c r="AE92" s="102">
        <f t="shared" si="60"/>
        <v>0</v>
      </c>
      <c r="AF92" s="101">
        <f t="shared" si="60"/>
        <v>0</v>
      </c>
      <c r="AG92" s="101">
        <f t="shared" si="60"/>
        <v>0</v>
      </c>
      <c r="AH92" s="101">
        <f t="shared" si="60"/>
        <v>0</v>
      </c>
      <c r="AI92" s="101">
        <f t="shared" si="60"/>
        <v>0</v>
      </c>
      <c r="AJ92" s="103">
        <f t="shared" si="60"/>
        <v>0</v>
      </c>
      <c r="AK92" s="173"/>
      <c r="AL92" s="160"/>
    </row>
    <row r="93" spans="1:39" ht="25.5" x14ac:dyDescent="0.25">
      <c r="A93" s="183" t="s">
        <v>122</v>
      </c>
      <c r="B93" s="178"/>
      <c r="C93" s="94" t="s">
        <v>62</v>
      </c>
      <c r="D93" s="123"/>
      <c r="E93" s="96"/>
      <c r="F93" s="96"/>
      <c r="G93" s="97"/>
      <c r="H93" s="96"/>
      <c r="I93" s="96"/>
      <c r="J93" s="96"/>
      <c r="K93" s="96"/>
      <c r="L93" s="96"/>
      <c r="M93" s="96"/>
      <c r="N93" s="96"/>
      <c r="O93" s="96"/>
      <c r="P93" s="96"/>
      <c r="Q93" s="96">
        <v>20</v>
      </c>
      <c r="R93" s="96"/>
      <c r="S93" s="96"/>
      <c r="T93" s="96"/>
      <c r="U93" s="96"/>
      <c r="V93" s="96"/>
      <c r="W93" s="97"/>
      <c r="X93" s="97"/>
      <c r="Y93" s="96"/>
      <c r="Z93" s="96"/>
      <c r="AA93" s="96"/>
      <c r="AB93" s="96"/>
      <c r="AC93" s="96"/>
      <c r="AD93" s="96"/>
      <c r="AE93" s="98"/>
      <c r="AF93" s="96"/>
      <c r="AG93" s="96"/>
      <c r="AH93" s="96"/>
      <c r="AI93" s="96"/>
      <c r="AJ93" s="99"/>
      <c r="AK93" s="172">
        <f t="shared" ref="AK93" si="61">SUM(D94:AE94)</f>
        <v>0.5</v>
      </c>
      <c r="AL93" s="159">
        <f>SUM(AF94:AJ94)</f>
        <v>0</v>
      </c>
    </row>
    <row r="94" spans="1:39" ht="25.5" x14ac:dyDescent="0.35">
      <c r="A94" s="184"/>
      <c r="B94" s="180"/>
      <c r="C94" s="120" t="s">
        <v>63</v>
      </c>
      <c r="D94" s="124">
        <f t="shared" ref="D94:I94" si="62">(D$24*D93)/1000</f>
        <v>0</v>
      </c>
      <c r="E94" s="101">
        <f t="shared" si="62"/>
        <v>0</v>
      </c>
      <c r="F94" s="101">
        <f t="shared" si="62"/>
        <v>0</v>
      </c>
      <c r="G94" s="101">
        <f t="shared" si="62"/>
        <v>0</v>
      </c>
      <c r="H94" s="101">
        <f t="shared" si="62"/>
        <v>0</v>
      </c>
      <c r="I94" s="101">
        <f t="shared" si="62"/>
        <v>0</v>
      </c>
      <c r="J94" s="101">
        <f t="shared" ref="J94:AJ94" si="63">(J$24*J93)/1000</f>
        <v>0</v>
      </c>
      <c r="K94" s="101">
        <f t="shared" si="63"/>
        <v>0</v>
      </c>
      <c r="L94" s="101">
        <f t="shared" si="63"/>
        <v>0</v>
      </c>
      <c r="M94" s="101">
        <f t="shared" si="63"/>
        <v>0</v>
      </c>
      <c r="N94" s="101">
        <f t="shared" si="63"/>
        <v>0</v>
      </c>
      <c r="O94" s="101">
        <f t="shared" si="63"/>
        <v>0</v>
      </c>
      <c r="P94" s="101">
        <f t="shared" si="63"/>
        <v>0</v>
      </c>
      <c r="Q94" s="101">
        <f t="shared" si="63"/>
        <v>0.5</v>
      </c>
      <c r="R94" s="101">
        <f t="shared" si="63"/>
        <v>0</v>
      </c>
      <c r="S94" s="101">
        <f t="shared" si="63"/>
        <v>0</v>
      </c>
      <c r="T94" s="101">
        <f t="shared" si="63"/>
        <v>0</v>
      </c>
      <c r="U94" s="101">
        <f t="shared" si="63"/>
        <v>0</v>
      </c>
      <c r="V94" s="101">
        <f t="shared" si="63"/>
        <v>0</v>
      </c>
      <c r="W94" s="101">
        <f t="shared" si="63"/>
        <v>0</v>
      </c>
      <c r="X94" s="101">
        <f t="shared" si="63"/>
        <v>0</v>
      </c>
      <c r="Y94" s="101">
        <f t="shared" si="63"/>
        <v>0</v>
      </c>
      <c r="Z94" s="101">
        <f t="shared" si="63"/>
        <v>0</v>
      </c>
      <c r="AA94" s="101">
        <f t="shared" si="63"/>
        <v>0</v>
      </c>
      <c r="AB94" s="101">
        <f t="shared" si="63"/>
        <v>0</v>
      </c>
      <c r="AC94" s="101">
        <f t="shared" si="63"/>
        <v>0</v>
      </c>
      <c r="AD94" s="101">
        <f t="shared" si="63"/>
        <v>0</v>
      </c>
      <c r="AE94" s="102">
        <f t="shared" si="63"/>
        <v>0</v>
      </c>
      <c r="AF94" s="101">
        <f t="shared" si="63"/>
        <v>0</v>
      </c>
      <c r="AG94" s="101">
        <f t="shared" si="63"/>
        <v>0</v>
      </c>
      <c r="AH94" s="101">
        <f t="shared" si="63"/>
        <v>0</v>
      </c>
      <c r="AI94" s="101">
        <f t="shared" si="63"/>
        <v>0</v>
      </c>
      <c r="AJ94" s="103">
        <f t="shared" si="63"/>
        <v>0</v>
      </c>
      <c r="AK94" s="173"/>
      <c r="AL94" s="160"/>
    </row>
    <row r="95" spans="1:39" x14ac:dyDescent="0.2">
      <c r="A95" s="185" t="s">
        <v>89</v>
      </c>
      <c r="B95" s="178"/>
      <c r="C95" s="181"/>
      <c r="D95" s="144" t="s">
        <v>113</v>
      </c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6"/>
    </row>
    <row r="96" spans="1:39" ht="21" customHeight="1" x14ac:dyDescent="0.2">
      <c r="A96" s="186"/>
      <c r="B96" s="180"/>
      <c r="C96" s="182"/>
      <c r="D96" s="147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9"/>
    </row>
    <row r="97" spans="1:39" ht="18" customHeight="1" x14ac:dyDescent="0.3">
      <c r="A97" s="8"/>
      <c r="B97" s="8"/>
      <c r="C97" s="8"/>
      <c r="D97" s="126"/>
      <c r="E97" s="8"/>
      <c r="F97" s="8"/>
      <c r="G97" s="126"/>
      <c r="H97" s="126"/>
      <c r="I97" s="8"/>
      <c r="J97" s="8"/>
      <c r="K97" s="127"/>
      <c r="L97" s="127"/>
      <c r="M97" s="213"/>
      <c r="N97" s="213"/>
      <c r="O97" s="213"/>
      <c r="P97" s="213"/>
      <c r="Q97" s="213"/>
      <c r="R97" s="127"/>
      <c r="S97" s="127"/>
      <c r="T97" s="127"/>
      <c r="U97" s="128"/>
      <c r="V97" s="128"/>
      <c r="W97" s="128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30"/>
    </row>
    <row r="98" spans="1:39" ht="13.15" customHeight="1" x14ac:dyDescent="0.3">
      <c r="A98" s="8"/>
      <c r="B98" s="8"/>
      <c r="C98" s="8"/>
      <c r="D98" s="126"/>
      <c r="E98" s="126"/>
      <c r="F98" s="126"/>
      <c r="G98" s="126"/>
      <c r="H98" s="126"/>
      <c r="I98" s="126"/>
      <c r="J98" s="126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8"/>
      <c r="V98" s="128"/>
      <c r="W98" s="128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30"/>
    </row>
    <row r="99" spans="1:39" x14ac:dyDescent="0.2">
      <c r="A99" s="6"/>
      <c r="B99" s="6"/>
      <c r="C99" s="6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</row>
    <row r="100" spans="1:39" x14ac:dyDescent="0.2">
      <c r="A100" s="6"/>
      <c r="B100" s="6"/>
      <c r="C100" s="6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</row>
    <row r="101" spans="1:39" ht="20.25" x14ac:dyDescent="0.3">
      <c r="C101" s="131"/>
      <c r="D101" s="132"/>
      <c r="E101" s="133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6"/>
      <c r="AM101" s="137"/>
    </row>
    <row r="102" spans="1:39" ht="25.5" x14ac:dyDescent="0.35">
      <c r="A102" s="138" t="s">
        <v>90</v>
      </c>
      <c r="D102" s="190"/>
      <c r="E102" s="190"/>
      <c r="F102" s="126"/>
      <c r="G102" s="196" t="s">
        <v>91</v>
      </c>
      <c r="H102" s="196"/>
      <c r="I102" s="196"/>
      <c r="J102" s="196"/>
      <c r="K102" s="126"/>
      <c r="L102" s="126"/>
      <c r="M102" s="197" t="s">
        <v>92</v>
      </c>
      <c r="N102" s="198"/>
      <c r="O102" s="199"/>
      <c r="P102" s="199"/>
      <c r="Q102" s="140"/>
      <c r="R102" s="127"/>
      <c r="S102" s="196" t="s">
        <v>93</v>
      </c>
      <c r="T102" s="196"/>
      <c r="U102" s="196"/>
      <c r="V102" s="141"/>
      <c r="W102" s="128"/>
      <c r="X102" s="128"/>
      <c r="Y102" s="128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30"/>
    </row>
    <row r="103" spans="1:39" ht="18.75" x14ac:dyDescent="0.3">
      <c r="A103" s="142"/>
      <c r="D103" s="8" t="s">
        <v>94</v>
      </c>
      <c r="E103" s="8"/>
      <c r="F103" s="126"/>
      <c r="G103" s="189" t="s">
        <v>95</v>
      </c>
      <c r="H103" s="189"/>
      <c r="I103" s="189"/>
      <c r="J103" s="189"/>
      <c r="K103" s="126"/>
      <c r="L103" s="126"/>
      <c r="M103" s="127"/>
      <c r="N103" s="127"/>
      <c r="O103" s="8" t="s">
        <v>94</v>
      </c>
      <c r="P103" s="127"/>
      <c r="Q103" s="127"/>
      <c r="R103" s="127"/>
      <c r="S103" s="189" t="s">
        <v>95</v>
      </c>
      <c r="T103" s="189"/>
      <c r="U103" s="189"/>
      <c r="V103" s="189"/>
      <c r="W103" s="128"/>
      <c r="X103" s="128"/>
      <c r="Y103" s="128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30"/>
    </row>
    <row r="104" spans="1:39" ht="18.75" x14ac:dyDescent="0.3">
      <c r="A104" s="142"/>
      <c r="D104" s="8"/>
      <c r="E104" s="8"/>
      <c r="F104" s="126"/>
      <c r="G104" s="126"/>
      <c r="H104" s="126"/>
      <c r="I104" s="126"/>
      <c r="J104" s="126"/>
      <c r="K104" s="126"/>
      <c r="L104" s="126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8"/>
      <c r="X104" s="128"/>
      <c r="Y104" s="128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30"/>
    </row>
    <row r="105" spans="1:39" ht="25.5" x14ac:dyDescent="0.35">
      <c r="A105" s="138" t="s">
        <v>96</v>
      </c>
      <c r="D105" s="190"/>
      <c r="E105" s="190"/>
      <c r="F105" s="126"/>
      <c r="G105" s="196" t="s">
        <v>97</v>
      </c>
      <c r="H105" s="196"/>
      <c r="I105" s="196"/>
      <c r="J105" s="196"/>
      <c r="K105" s="126"/>
      <c r="L105" s="126"/>
      <c r="M105" s="197" t="s">
        <v>98</v>
      </c>
      <c r="N105" s="198"/>
      <c r="O105" s="139"/>
      <c r="P105" s="139"/>
      <c r="Q105" s="140"/>
      <c r="R105" s="127"/>
      <c r="S105" s="196" t="s">
        <v>99</v>
      </c>
      <c r="T105" s="196"/>
      <c r="U105" s="196"/>
      <c r="V105" s="139"/>
      <c r="W105" s="128"/>
      <c r="X105" s="128"/>
      <c r="Y105" s="128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30"/>
    </row>
    <row r="106" spans="1:39" ht="18.75" x14ac:dyDescent="0.3">
      <c r="A106" s="142"/>
      <c r="D106" s="8" t="s">
        <v>94</v>
      </c>
      <c r="E106" s="8"/>
      <c r="F106" s="126"/>
      <c r="G106" s="189" t="s">
        <v>95</v>
      </c>
      <c r="H106" s="189"/>
      <c r="I106" s="189"/>
      <c r="J106" s="189"/>
      <c r="K106" s="126"/>
      <c r="L106" s="126"/>
      <c r="M106" s="127"/>
      <c r="N106" s="127"/>
      <c r="O106" s="8" t="s">
        <v>94</v>
      </c>
      <c r="P106" s="127"/>
      <c r="Q106" s="127"/>
      <c r="R106" s="127"/>
      <c r="S106" s="189" t="s">
        <v>95</v>
      </c>
      <c r="T106" s="189"/>
      <c r="U106" s="189"/>
      <c r="V106" s="189"/>
      <c r="W106" s="128"/>
      <c r="X106" s="128"/>
      <c r="Y106" s="128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30"/>
    </row>
    <row r="107" spans="1:39" ht="18.75" x14ac:dyDescent="0.3">
      <c r="C107" s="8"/>
      <c r="D107" s="8"/>
      <c r="E107" s="8"/>
      <c r="F107" s="126"/>
      <c r="G107" s="127"/>
      <c r="H107" s="127"/>
      <c r="I107" s="127"/>
      <c r="J107" s="127"/>
      <c r="K107" s="126"/>
      <c r="L107" s="126"/>
      <c r="M107" s="127"/>
      <c r="N107" s="127"/>
      <c r="O107" s="8"/>
      <c r="P107" s="127"/>
      <c r="Q107" s="127"/>
      <c r="R107" s="127"/>
      <c r="S107" s="127"/>
      <c r="T107" s="127"/>
      <c r="U107" s="127"/>
      <c r="V107" s="127"/>
      <c r="W107" s="128"/>
      <c r="X107" s="128"/>
      <c r="Y107" s="128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30"/>
    </row>
    <row r="108" spans="1:39" ht="18.75" x14ac:dyDescent="0.3">
      <c r="C108" s="8"/>
      <c r="D108" s="8"/>
      <c r="E108" s="8"/>
      <c r="F108" s="126"/>
      <c r="G108" s="127"/>
      <c r="H108" s="127"/>
      <c r="I108" s="127"/>
      <c r="J108" s="127"/>
      <c r="K108" s="126"/>
      <c r="L108" s="126"/>
      <c r="M108" s="127"/>
      <c r="N108" s="127"/>
      <c r="O108" s="8"/>
      <c r="P108" s="127"/>
      <c r="Q108" s="127"/>
      <c r="R108" s="127"/>
      <c r="S108" s="127"/>
      <c r="T108" s="127"/>
      <c r="U108" s="127"/>
      <c r="V108" s="127"/>
      <c r="W108" s="128"/>
      <c r="X108" s="128"/>
      <c r="Y108" s="128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30"/>
    </row>
    <row r="109" spans="1:39" ht="18.75" x14ac:dyDescent="0.3">
      <c r="C109" s="8"/>
      <c r="D109" s="8"/>
      <c r="E109" s="8"/>
      <c r="F109" s="126"/>
      <c r="G109" s="190"/>
      <c r="H109" s="190"/>
      <c r="I109" s="126"/>
      <c r="J109" s="126"/>
      <c r="K109" s="190"/>
      <c r="L109" s="190"/>
      <c r="M109" s="127"/>
      <c r="N109" s="127"/>
      <c r="O109" s="191" t="s">
        <v>29</v>
      </c>
      <c r="P109" s="191"/>
      <c r="Q109" s="191"/>
      <c r="R109" s="191"/>
      <c r="S109" s="139"/>
      <c r="T109" s="127"/>
      <c r="U109" s="127"/>
      <c r="V109" s="127"/>
      <c r="W109" s="128"/>
      <c r="X109" s="128"/>
      <c r="Y109" s="128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30"/>
    </row>
    <row r="110" spans="1:39" ht="18.75" x14ac:dyDescent="0.3">
      <c r="C110" s="8" t="s">
        <v>100</v>
      </c>
      <c r="D110" s="8"/>
      <c r="E110" s="8"/>
      <c r="F110" s="126"/>
      <c r="G110" s="8" t="s">
        <v>101</v>
      </c>
      <c r="H110" s="8"/>
      <c r="I110" s="126"/>
      <c r="J110" s="126"/>
      <c r="K110" s="8" t="s">
        <v>94</v>
      </c>
      <c r="L110" s="8"/>
      <c r="M110" s="127"/>
      <c r="N110" s="127"/>
      <c r="O110" s="189" t="s">
        <v>95</v>
      </c>
      <c r="P110" s="189"/>
      <c r="Q110" s="189"/>
      <c r="R110" s="189"/>
      <c r="S110" s="189"/>
      <c r="T110" s="127"/>
      <c r="U110" s="127"/>
      <c r="V110" s="127"/>
      <c r="W110" s="128"/>
      <c r="X110" s="128"/>
      <c r="Y110" s="128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30"/>
    </row>
    <row r="111" spans="1:39" ht="18.75" x14ac:dyDescent="0.3">
      <c r="C111" s="8"/>
      <c r="D111" s="8"/>
      <c r="E111" s="8"/>
      <c r="F111" s="126"/>
      <c r="G111" s="126"/>
      <c r="H111" s="126"/>
      <c r="I111" s="126"/>
      <c r="J111" s="126"/>
      <c r="K111" s="126"/>
      <c r="L111" s="126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8"/>
      <c r="X111" s="128"/>
      <c r="Y111" s="128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30"/>
    </row>
    <row r="112" spans="1:39" x14ac:dyDescent="0.2">
      <c r="C112" s="6"/>
      <c r="D112" s="6"/>
      <c r="E112" s="6"/>
      <c r="F112" s="129"/>
      <c r="G112" s="129"/>
      <c r="H112" s="129"/>
      <c r="I112" s="129"/>
      <c r="J112" s="129"/>
      <c r="K112" s="129"/>
      <c r="L112" s="129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30"/>
    </row>
    <row r="113" spans="1:39" x14ac:dyDescent="0.2">
      <c r="C113" s="6"/>
      <c r="D113" s="6"/>
      <c r="E113" s="6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30"/>
    </row>
    <row r="114" spans="1:39" x14ac:dyDescent="0.2">
      <c r="C114" s="6"/>
      <c r="D114" s="6"/>
      <c r="E114" s="6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30"/>
    </row>
    <row r="115" spans="1:39" x14ac:dyDescent="0.2">
      <c r="C115" s="6"/>
      <c r="D115" s="6"/>
      <c r="E115" s="6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</row>
    <row r="116" spans="1:39" x14ac:dyDescent="0.2">
      <c r="A116" s="6"/>
      <c r="B116" s="6"/>
      <c r="C116" s="6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</row>
    <row r="117" spans="1:39" x14ac:dyDescent="0.2">
      <c r="A117" s="2"/>
      <c r="B117" s="2"/>
      <c r="C117" s="2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</row>
    <row r="118" spans="1:39" x14ac:dyDescent="0.2">
      <c r="A118" s="2"/>
      <c r="B118" s="2"/>
      <c r="C118" s="2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</row>
    <row r="119" spans="1:39" x14ac:dyDescent="0.2">
      <c r="A119" s="2"/>
      <c r="B119" s="2"/>
      <c r="C119" s="2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</row>
    <row r="120" spans="1:39" x14ac:dyDescent="0.2">
      <c r="A120" s="2"/>
      <c r="B120" s="2"/>
      <c r="C120" s="2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</row>
    <row r="121" spans="1:39" x14ac:dyDescent="0.2">
      <c r="A121" s="2"/>
      <c r="B121" s="2"/>
      <c r="C121" s="2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</row>
    <row r="122" spans="1:39" x14ac:dyDescent="0.2">
      <c r="A122" s="2"/>
      <c r="B122" s="2"/>
      <c r="C122" s="2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</row>
    <row r="123" spans="1:39" x14ac:dyDescent="0.2">
      <c r="A123" s="2"/>
      <c r="B123" s="2"/>
      <c r="C123" s="2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</row>
    <row r="124" spans="1:39" x14ac:dyDescent="0.2">
      <c r="A124" s="2"/>
      <c r="B124" s="2"/>
      <c r="C124" s="2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</row>
    <row r="125" spans="1:39" x14ac:dyDescent="0.2">
      <c r="A125" s="2"/>
      <c r="B125" s="2"/>
      <c r="C125" s="2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</row>
    <row r="126" spans="1:39" x14ac:dyDescent="0.2">
      <c r="A126" s="2"/>
      <c r="B126" s="2"/>
      <c r="C126" s="2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</row>
    <row r="127" spans="1:39" x14ac:dyDescent="0.2">
      <c r="A127" s="2"/>
      <c r="B127" s="2"/>
      <c r="C127" s="2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</row>
    <row r="128" spans="1:39" x14ac:dyDescent="0.2">
      <c r="A128" s="2"/>
      <c r="B128" s="2"/>
      <c r="C128" s="2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</row>
    <row r="129" spans="1:37" x14ac:dyDescent="0.2">
      <c r="A129" s="2"/>
      <c r="B129" s="2"/>
      <c r="C129" s="2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</row>
    <row r="130" spans="1:37" x14ac:dyDescent="0.2">
      <c r="A130" s="2"/>
      <c r="B130" s="2"/>
      <c r="C130" s="2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</row>
    <row r="131" spans="1:37" x14ac:dyDescent="0.2">
      <c r="A131" s="2"/>
      <c r="B131" s="2"/>
      <c r="C131" s="2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</row>
    <row r="132" spans="1:37" x14ac:dyDescent="0.2">
      <c r="A132" s="2"/>
      <c r="B132" s="2"/>
      <c r="C132" s="2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</row>
    <row r="133" spans="1:37" x14ac:dyDescent="0.2">
      <c r="A133" s="2"/>
      <c r="B133" s="2"/>
      <c r="C133" s="2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</row>
    <row r="134" spans="1:37" x14ac:dyDescent="0.2">
      <c r="A134" s="2"/>
      <c r="B134" s="2"/>
      <c r="C134" s="2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</row>
    <row r="135" spans="1:37" x14ac:dyDescent="0.2"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</row>
    <row r="136" spans="1:37" x14ac:dyDescent="0.2"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</row>
    <row r="137" spans="1:37" x14ac:dyDescent="0.2"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</row>
    <row r="138" spans="1:37" x14ac:dyDescent="0.2"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</row>
    <row r="139" spans="1:37" x14ac:dyDescent="0.2"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</row>
    <row r="140" spans="1:37" x14ac:dyDescent="0.2"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</row>
    <row r="141" spans="1:37" x14ac:dyDescent="0.2"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</row>
    <row r="142" spans="1:37" x14ac:dyDescent="0.2"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</row>
    <row r="143" spans="1:37" x14ac:dyDescent="0.2"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</row>
    <row r="144" spans="1:37" x14ac:dyDescent="0.2"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</row>
    <row r="145" spans="4:37" x14ac:dyDescent="0.2"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</row>
    <row r="146" spans="4:37" x14ac:dyDescent="0.2"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</row>
    <row r="147" spans="4:37" x14ac:dyDescent="0.2"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</row>
    <row r="148" spans="4:37" x14ac:dyDescent="0.2"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</row>
    <row r="149" spans="4:37" x14ac:dyDescent="0.2"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</row>
    <row r="150" spans="4:37" x14ac:dyDescent="0.2"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</row>
    <row r="151" spans="4:37" x14ac:dyDescent="0.2"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</row>
    <row r="152" spans="4:37" x14ac:dyDescent="0.2"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</row>
    <row r="153" spans="4:37" x14ac:dyDescent="0.2"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</row>
    <row r="154" spans="4:37" x14ac:dyDescent="0.2"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</row>
    <row r="155" spans="4:37" x14ac:dyDescent="0.2"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</row>
    <row r="156" spans="4:37" x14ac:dyDescent="0.2"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</row>
    <row r="157" spans="4:37" x14ac:dyDescent="0.2"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</row>
    <row r="158" spans="4:37" x14ac:dyDescent="0.2"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</row>
    <row r="159" spans="4:37" x14ac:dyDescent="0.2"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</row>
    <row r="160" spans="4:37" x14ac:dyDescent="0.2"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</row>
    <row r="161" spans="4:37" x14ac:dyDescent="0.2"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</row>
    <row r="162" spans="4:37" x14ac:dyDescent="0.2"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</row>
    <row r="163" spans="4:37" x14ac:dyDescent="0.2"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</row>
    <row r="164" spans="4:37" x14ac:dyDescent="0.2"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</row>
    <row r="165" spans="4:37" x14ac:dyDescent="0.2"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</row>
    <row r="166" spans="4:37" x14ac:dyDescent="0.2"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</row>
    <row r="167" spans="4:37" x14ac:dyDescent="0.2"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</row>
    <row r="168" spans="4:37" x14ac:dyDescent="0.2"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</row>
    <row r="169" spans="4:37" x14ac:dyDescent="0.2"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</row>
    <row r="170" spans="4:37" x14ac:dyDescent="0.2"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</row>
    <row r="171" spans="4:37" x14ac:dyDescent="0.2"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</row>
    <row r="172" spans="4:37" x14ac:dyDescent="0.2"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</row>
    <row r="173" spans="4:37" x14ac:dyDescent="0.2"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</row>
    <row r="174" spans="4:37" x14ac:dyDescent="0.2"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</row>
    <row r="175" spans="4:37" x14ac:dyDescent="0.2"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</row>
    <row r="176" spans="4:37" x14ac:dyDescent="0.2"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</row>
    <row r="177" spans="4:37" x14ac:dyDescent="0.2"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</row>
    <row r="178" spans="4:37" x14ac:dyDescent="0.2"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</row>
    <row r="179" spans="4:37" x14ac:dyDescent="0.2"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</row>
    <row r="180" spans="4:37" x14ac:dyDescent="0.2"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</row>
    <row r="181" spans="4:37" x14ac:dyDescent="0.2"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</row>
    <row r="182" spans="4:37" x14ac:dyDescent="0.2"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</row>
    <row r="183" spans="4:37" x14ac:dyDescent="0.2"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</row>
    <row r="184" spans="4:37" x14ac:dyDescent="0.2"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</row>
    <row r="185" spans="4:37" x14ac:dyDescent="0.2"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</row>
    <row r="186" spans="4:37" x14ac:dyDescent="0.2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</row>
    <row r="187" spans="4:37" x14ac:dyDescent="0.2"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</row>
    <row r="188" spans="4:37" x14ac:dyDescent="0.2"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</row>
    <row r="189" spans="4:37" x14ac:dyDescent="0.2"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</row>
    <row r="190" spans="4:37" x14ac:dyDescent="0.2"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</row>
    <row r="191" spans="4:37" x14ac:dyDescent="0.2"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</row>
    <row r="192" spans="4:37" x14ac:dyDescent="0.2"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</row>
    <row r="193" spans="4:37" x14ac:dyDescent="0.2"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</row>
    <row r="194" spans="4:37" x14ac:dyDescent="0.2"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</row>
    <row r="195" spans="4:37" x14ac:dyDescent="0.2"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</row>
    <row r="196" spans="4:37" x14ac:dyDescent="0.2"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</row>
    <row r="197" spans="4:37" x14ac:dyDescent="0.2"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</row>
    <row r="198" spans="4:37" x14ac:dyDescent="0.2"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</row>
    <row r="199" spans="4:37" x14ac:dyDescent="0.2"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</row>
    <row r="200" spans="4:37" x14ac:dyDescent="0.2"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</row>
    <row r="201" spans="4:37" x14ac:dyDescent="0.2"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</row>
    <row r="202" spans="4:37" x14ac:dyDescent="0.2"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</row>
    <row r="203" spans="4:37" x14ac:dyDescent="0.2"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</row>
    <row r="204" spans="4:37" x14ac:dyDescent="0.2"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</row>
    <row r="205" spans="4:37" x14ac:dyDescent="0.2"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</row>
    <row r="206" spans="4:37" x14ac:dyDescent="0.2"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</row>
    <row r="207" spans="4:37" x14ac:dyDescent="0.2"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</row>
    <row r="208" spans="4:37" x14ac:dyDescent="0.2"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</row>
    <row r="209" spans="4:37" x14ac:dyDescent="0.2"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</row>
    <row r="210" spans="4:37" x14ac:dyDescent="0.2"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</row>
    <row r="211" spans="4:37" x14ac:dyDescent="0.2"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</row>
    <row r="212" spans="4:37" x14ac:dyDescent="0.2"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</row>
    <row r="213" spans="4:37" x14ac:dyDescent="0.2"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</row>
    <row r="214" spans="4:37" x14ac:dyDescent="0.2"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</row>
    <row r="215" spans="4:37" x14ac:dyDescent="0.2"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</row>
    <row r="216" spans="4:37" x14ac:dyDescent="0.2"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</row>
    <row r="217" spans="4:37" x14ac:dyDescent="0.2"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</row>
    <row r="218" spans="4:37" x14ac:dyDescent="0.2"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</row>
    <row r="219" spans="4:37" x14ac:dyDescent="0.2"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</row>
    <row r="220" spans="4:37" x14ac:dyDescent="0.2"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</row>
    <row r="221" spans="4:37" x14ac:dyDescent="0.2"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</row>
    <row r="222" spans="4:37" x14ac:dyDescent="0.2"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</row>
    <row r="223" spans="4:37" x14ac:dyDescent="0.2"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</row>
    <row r="224" spans="4:37" x14ac:dyDescent="0.2"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</row>
    <row r="225" spans="4:37" x14ac:dyDescent="0.2"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</row>
    <row r="226" spans="4:37" x14ac:dyDescent="0.2"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</row>
    <row r="227" spans="4:37" x14ac:dyDescent="0.2"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</row>
    <row r="228" spans="4:37" x14ac:dyDescent="0.2"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</row>
    <row r="229" spans="4:37" x14ac:dyDescent="0.2"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</row>
    <row r="230" spans="4:37" x14ac:dyDescent="0.2"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</row>
    <row r="231" spans="4:37" x14ac:dyDescent="0.2"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</row>
    <row r="232" spans="4:37" x14ac:dyDescent="0.2"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</row>
    <row r="233" spans="4:37" x14ac:dyDescent="0.2"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</row>
    <row r="234" spans="4:37" x14ac:dyDescent="0.2"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</row>
    <row r="235" spans="4:37" x14ac:dyDescent="0.2"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</row>
    <row r="236" spans="4:37" x14ac:dyDescent="0.2"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</row>
    <row r="237" spans="4:37" x14ac:dyDescent="0.2"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</row>
    <row r="238" spans="4:37" x14ac:dyDescent="0.2"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</row>
    <row r="239" spans="4:37" x14ac:dyDescent="0.2"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</row>
    <row r="240" spans="4:37" x14ac:dyDescent="0.2"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</row>
    <row r="241" spans="4:37" x14ac:dyDescent="0.2"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</row>
    <row r="242" spans="4:37" x14ac:dyDescent="0.2"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</row>
    <row r="243" spans="4:37" x14ac:dyDescent="0.2"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</row>
    <row r="244" spans="4:37" x14ac:dyDescent="0.2"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</row>
    <row r="245" spans="4:37" x14ac:dyDescent="0.2"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</row>
    <row r="246" spans="4:37" x14ac:dyDescent="0.2"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  <c r="AI246" s="143"/>
      <c r="AJ246" s="143"/>
      <c r="AK246" s="143"/>
    </row>
    <row r="247" spans="4:37" x14ac:dyDescent="0.2"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3"/>
      <c r="AJ247" s="143"/>
      <c r="AK247" s="143"/>
    </row>
    <row r="248" spans="4:37" x14ac:dyDescent="0.2"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  <c r="AI248" s="143"/>
      <c r="AJ248" s="143"/>
      <c r="AK248" s="143"/>
    </row>
    <row r="249" spans="4:37" x14ac:dyDescent="0.2"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</row>
    <row r="250" spans="4:37" x14ac:dyDescent="0.2"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  <c r="AI250" s="143"/>
      <c r="AJ250" s="143"/>
      <c r="AK250" s="143"/>
    </row>
    <row r="251" spans="4:37" x14ac:dyDescent="0.2"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3"/>
      <c r="AD251" s="143"/>
      <c r="AE251" s="143"/>
      <c r="AF251" s="143"/>
      <c r="AG251" s="143"/>
      <c r="AH251" s="143"/>
      <c r="AI251" s="143"/>
      <c r="AJ251" s="143"/>
      <c r="AK251" s="143"/>
    </row>
    <row r="252" spans="4:37" x14ac:dyDescent="0.2"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  <c r="AI252" s="143"/>
      <c r="AJ252" s="143"/>
      <c r="AK252" s="143"/>
    </row>
    <row r="253" spans="4:37" x14ac:dyDescent="0.2"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  <c r="AI253" s="143"/>
      <c r="AJ253" s="143"/>
      <c r="AK253" s="143"/>
    </row>
    <row r="254" spans="4:37" x14ac:dyDescent="0.2"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</row>
    <row r="255" spans="4:37" x14ac:dyDescent="0.2"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</row>
    <row r="256" spans="4:37" x14ac:dyDescent="0.2"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143"/>
    </row>
    <row r="257" spans="4:37" x14ac:dyDescent="0.2"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</row>
    <row r="258" spans="4:37" x14ac:dyDescent="0.2"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3"/>
      <c r="AJ258" s="143"/>
      <c r="AK258" s="143"/>
    </row>
    <row r="259" spans="4:37" x14ac:dyDescent="0.2"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143"/>
    </row>
    <row r="260" spans="4:37" x14ac:dyDescent="0.2"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  <c r="AI260" s="143"/>
      <c r="AJ260" s="143"/>
      <c r="AK260" s="143"/>
    </row>
    <row r="261" spans="4:37" x14ac:dyDescent="0.2"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143"/>
    </row>
    <row r="262" spans="4:37" x14ac:dyDescent="0.2"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143"/>
    </row>
    <row r="263" spans="4:37" x14ac:dyDescent="0.2"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</row>
    <row r="264" spans="4:37" x14ac:dyDescent="0.2"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143"/>
    </row>
    <row r="265" spans="4:37" x14ac:dyDescent="0.2"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</row>
    <row r="266" spans="4:37" x14ac:dyDescent="0.2"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</row>
    <row r="267" spans="4:37" x14ac:dyDescent="0.2"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  <c r="AI267" s="143"/>
      <c r="AJ267" s="143"/>
      <c r="AK267" s="143"/>
    </row>
    <row r="268" spans="4:37" x14ac:dyDescent="0.2"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  <c r="AI268" s="143"/>
      <c r="AJ268" s="143"/>
      <c r="AK268" s="143"/>
    </row>
    <row r="269" spans="4:37" x14ac:dyDescent="0.2"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3"/>
      <c r="AJ269" s="143"/>
      <c r="AK269" s="143"/>
    </row>
    <row r="270" spans="4:37" x14ac:dyDescent="0.2"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3"/>
      <c r="AJ270" s="143"/>
      <c r="AK270" s="143"/>
    </row>
    <row r="271" spans="4:37" x14ac:dyDescent="0.2"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  <c r="AI271" s="143"/>
      <c r="AJ271" s="143"/>
      <c r="AK271" s="143"/>
    </row>
    <row r="272" spans="4:37" x14ac:dyDescent="0.2"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</row>
    <row r="273" spans="4:37" x14ac:dyDescent="0.2"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</row>
    <row r="274" spans="4:37" x14ac:dyDescent="0.2"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3"/>
      <c r="AJ274" s="143"/>
      <c r="AK274" s="143"/>
    </row>
    <row r="275" spans="4:37" x14ac:dyDescent="0.2"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</row>
    <row r="276" spans="4:37" x14ac:dyDescent="0.2"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</row>
    <row r="277" spans="4:37" x14ac:dyDescent="0.2"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3"/>
      <c r="AJ277" s="143"/>
      <c r="AK277" s="143"/>
    </row>
    <row r="278" spans="4:37" x14ac:dyDescent="0.2"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3"/>
      <c r="AD278" s="143"/>
      <c r="AE278" s="143"/>
      <c r="AF278" s="143"/>
      <c r="AG278" s="143"/>
      <c r="AH278" s="143"/>
      <c r="AI278" s="143"/>
      <c r="AJ278" s="143"/>
      <c r="AK278" s="143"/>
    </row>
    <row r="279" spans="4:37" x14ac:dyDescent="0.2"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  <c r="AA279" s="143"/>
      <c r="AB279" s="143"/>
      <c r="AC279" s="143"/>
      <c r="AD279" s="143"/>
      <c r="AE279" s="143"/>
      <c r="AF279" s="143"/>
      <c r="AG279" s="143"/>
      <c r="AH279" s="143"/>
      <c r="AI279" s="143"/>
      <c r="AJ279" s="143"/>
      <c r="AK279" s="143"/>
    </row>
    <row r="280" spans="4:37" x14ac:dyDescent="0.2"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  <c r="AI280" s="143"/>
      <c r="AJ280" s="143"/>
      <c r="AK280" s="143"/>
    </row>
    <row r="281" spans="4:37" x14ac:dyDescent="0.2"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  <c r="AH281" s="143"/>
      <c r="AI281" s="143"/>
      <c r="AJ281" s="143"/>
      <c r="AK281" s="143"/>
    </row>
    <row r="282" spans="4:37" x14ac:dyDescent="0.2"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  <c r="AH282" s="143"/>
      <c r="AI282" s="143"/>
      <c r="AJ282" s="143"/>
      <c r="AK282" s="143"/>
    </row>
    <row r="283" spans="4:37" x14ac:dyDescent="0.2"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  <c r="AH283" s="143"/>
      <c r="AI283" s="143"/>
      <c r="AJ283" s="143"/>
      <c r="AK283" s="143"/>
    </row>
    <row r="284" spans="4:37" x14ac:dyDescent="0.2"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3"/>
      <c r="AJ284" s="143"/>
      <c r="AK284" s="143"/>
    </row>
    <row r="285" spans="4:37" x14ac:dyDescent="0.2"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  <c r="AH285" s="143"/>
      <c r="AI285" s="143"/>
      <c r="AJ285" s="143"/>
      <c r="AK285" s="143"/>
    </row>
    <row r="286" spans="4:37" x14ac:dyDescent="0.2"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3"/>
      <c r="AJ286" s="143"/>
      <c r="AK286" s="143"/>
    </row>
    <row r="287" spans="4:37" x14ac:dyDescent="0.2"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  <c r="AA287" s="143"/>
      <c r="AB287" s="143"/>
      <c r="AC287" s="143"/>
      <c r="AD287" s="143"/>
      <c r="AE287" s="143"/>
      <c r="AF287" s="143"/>
      <c r="AG287" s="143"/>
      <c r="AH287" s="143"/>
      <c r="AI287" s="143"/>
      <c r="AJ287" s="143"/>
      <c r="AK287" s="143"/>
    </row>
    <row r="288" spans="4:37" x14ac:dyDescent="0.2"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  <c r="AB288" s="143"/>
      <c r="AC288" s="143"/>
      <c r="AD288" s="143"/>
      <c r="AE288" s="143"/>
      <c r="AF288" s="143"/>
      <c r="AG288" s="143"/>
      <c r="AH288" s="143"/>
      <c r="AI288" s="143"/>
      <c r="AJ288" s="143"/>
      <c r="AK288" s="143"/>
    </row>
    <row r="289" spans="4:37" x14ac:dyDescent="0.2"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  <c r="AB289" s="143"/>
      <c r="AC289" s="143"/>
      <c r="AD289" s="143"/>
      <c r="AE289" s="143"/>
      <c r="AF289" s="143"/>
      <c r="AG289" s="143"/>
      <c r="AH289" s="143"/>
      <c r="AI289" s="143"/>
      <c r="AJ289" s="143"/>
      <c r="AK289" s="143"/>
    </row>
    <row r="290" spans="4:37" x14ac:dyDescent="0.2"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  <c r="AB290" s="143"/>
      <c r="AC290" s="143"/>
      <c r="AD290" s="143"/>
      <c r="AE290" s="143"/>
      <c r="AF290" s="143"/>
      <c r="AG290" s="143"/>
      <c r="AH290" s="143"/>
      <c r="AI290" s="143"/>
      <c r="AJ290" s="143"/>
      <c r="AK290" s="143"/>
    </row>
    <row r="291" spans="4:37" x14ac:dyDescent="0.2"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3"/>
      <c r="AD291" s="143"/>
      <c r="AE291" s="143"/>
      <c r="AF291" s="143"/>
      <c r="AG291" s="143"/>
      <c r="AH291" s="143"/>
      <c r="AI291" s="143"/>
      <c r="AJ291" s="143"/>
      <c r="AK291" s="143"/>
    </row>
    <row r="292" spans="4:37" x14ac:dyDescent="0.2"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3"/>
      <c r="AD292" s="143"/>
      <c r="AE292" s="143"/>
      <c r="AF292" s="143"/>
      <c r="AG292" s="143"/>
      <c r="AH292" s="143"/>
      <c r="AI292" s="143"/>
      <c r="AJ292" s="143"/>
      <c r="AK292" s="143"/>
    </row>
    <row r="293" spans="4:37" x14ac:dyDescent="0.2"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  <c r="AH293" s="143"/>
      <c r="AI293" s="143"/>
      <c r="AJ293" s="143"/>
      <c r="AK293" s="143"/>
    </row>
    <row r="294" spans="4:37" x14ac:dyDescent="0.2"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  <c r="AB294" s="143"/>
      <c r="AC294" s="143"/>
      <c r="AD294" s="143"/>
      <c r="AE294" s="143"/>
      <c r="AF294" s="143"/>
      <c r="AG294" s="143"/>
      <c r="AH294" s="143"/>
      <c r="AI294" s="143"/>
      <c r="AJ294" s="143"/>
      <c r="AK294" s="143"/>
    </row>
    <row r="295" spans="4:37" x14ac:dyDescent="0.2"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  <c r="AB295" s="143"/>
      <c r="AC295" s="143"/>
      <c r="AD295" s="143"/>
      <c r="AE295" s="143"/>
      <c r="AF295" s="143"/>
      <c r="AG295" s="143"/>
      <c r="AH295" s="143"/>
      <c r="AI295" s="143"/>
      <c r="AJ295" s="143"/>
      <c r="AK295" s="143"/>
    </row>
    <row r="296" spans="4:37" x14ac:dyDescent="0.2"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  <c r="AB296" s="143"/>
      <c r="AC296" s="143"/>
      <c r="AD296" s="143"/>
      <c r="AE296" s="143"/>
      <c r="AF296" s="143"/>
      <c r="AG296" s="143"/>
      <c r="AH296" s="143"/>
      <c r="AI296" s="143"/>
      <c r="AJ296" s="143"/>
      <c r="AK296" s="143"/>
    </row>
    <row r="297" spans="4:37" x14ac:dyDescent="0.2"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3"/>
      <c r="AG297" s="143"/>
      <c r="AH297" s="143"/>
      <c r="AI297" s="143"/>
      <c r="AJ297" s="143"/>
      <c r="AK297" s="143"/>
    </row>
    <row r="298" spans="4:37" x14ac:dyDescent="0.2"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  <c r="AH298" s="143"/>
      <c r="AI298" s="143"/>
      <c r="AJ298" s="143"/>
      <c r="AK298" s="143"/>
    </row>
    <row r="299" spans="4:37" x14ac:dyDescent="0.2"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3"/>
      <c r="AD299" s="143"/>
      <c r="AE299" s="143"/>
      <c r="AF299" s="143"/>
      <c r="AG299" s="143"/>
      <c r="AH299" s="143"/>
      <c r="AI299" s="143"/>
      <c r="AJ299" s="143"/>
      <c r="AK299" s="143"/>
    </row>
    <row r="300" spans="4:37" x14ac:dyDescent="0.2"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  <c r="AB300" s="143"/>
      <c r="AC300" s="143"/>
      <c r="AD300" s="143"/>
      <c r="AE300" s="143"/>
      <c r="AF300" s="143"/>
      <c r="AG300" s="143"/>
      <c r="AH300" s="143"/>
      <c r="AI300" s="143"/>
      <c r="AJ300" s="143"/>
      <c r="AK300" s="143"/>
    </row>
    <row r="301" spans="4:37" x14ac:dyDescent="0.2"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  <c r="AB301" s="143"/>
      <c r="AC301" s="143"/>
      <c r="AD301" s="143"/>
      <c r="AE301" s="143"/>
      <c r="AF301" s="143"/>
      <c r="AG301" s="143"/>
      <c r="AH301" s="143"/>
      <c r="AI301" s="143"/>
      <c r="AJ301" s="143"/>
      <c r="AK301" s="143"/>
    </row>
    <row r="302" spans="4:37" x14ac:dyDescent="0.2"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  <c r="AH302" s="143"/>
      <c r="AI302" s="143"/>
      <c r="AJ302" s="143"/>
      <c r="AK302" s="143"/>
    </row>
    <row r="303" spans="4:37" x14ac:dyDescent="0.2"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3"/>
      <c r="AD303" s="143"/>
      <c r="AE303" s="143"/>
      <c r="AF303" s="143"/>
      <c r="AG303" s="143"/>
      <c r="AH303" s="143"/>
      <c r="AI303" s="143"/>
      <c r="AJ303" s="143"/>
      <c r="AK303" s="143"/>
    </row>
    <row r="304" spans="4:37" x14ac:dyDescent="0.2"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  <c r="AB304" s="143"/>
      <c r="AC304" s="143"/>
      <c r="AD304" s="143"/>
      <c r="AE304" s="143"/>
      <c r="AF304" s="143"/>
      <c r="AG304" s="143"/>
      <c r="AH304" s="143"/>
      <c r="AI304" s="143"/>
      <c r="AJ304" s="143"/>
      <c r="AK304" s="143"/>
    </row>
    <row r="305" spans="4:37" x14ac:dyDescent="0.2"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  <c r="AB305" s="143"/>
      <c r="AC305" s="143"/>
      <c r="AD305" s="143"/>
      <c r="AE305" s="143"/>
      <c r="AF305" s="143"/>
      <c r="AG305" s="143"/>
      <c r="AH305" s="143"/>
      <c r="AI305" s="143"/>
      <c r="AJ305" s="143"/>
      <c r="AK305" s="143"/>
    </row>
    <row r="306" spans="4:37" x14ac:dyDescent="0.2"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3"/>
      <c r="AD306" s="143"/>
      <c r="AE306" s="143"/>
      <c r="AF306" s="143"/>
      <c r="AG306" s="143"/>
      <c r="AH306" s="143"/>
      <c r="AI306" s="143"/>
      <c r="AJ306" s="143"/>
      <c r="AK306" s="143"/>
    </row>
    <row r="307" spans="4:37" x14ac:dyDescent="0.2"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  <c r="AH307" s="143"/>
      <c r="AI307" s="143"/>
      <c r="AJ307" s="143"/>
      <c r="AK307" s="143"/>
    </row>
    <row r="308" spans="4:37" x14ac:dyDescent="0.2"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3"/>
      <c r="AD308" s="143"/>
      <c r="AE308" s="143"/>
      <c r="AF308" s="143"/>
      <c r="AG308" s="143"/>
      <c r="AH308" s="143"/>
      <c r="AI308" s="143"/>
      <c r="AJ308" s="143"/>
      <c r="AK308" s="143"/>
    </row>
    <row r="309" spans="4:37" x14ac:dyDescent="0.2"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3"/>
      <c r="AD309" s="143"/>
      <c r="AE309" s="143"/>
      <c r="AF309" s="143"/>
      <c r="AG309" s="143"/>
      <c r="AH309" s="143"/>
      <c r="AI309" s="143"/>
      <c r="AJ309" s="143"/>
      <c r="AK309" s="143"/>
    </row>
    <row r="310" spans="4:37" x14ac:dyDescent="0.2"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3"/>
      <c r="AD310" s="143"/>
      <c r="AE310" s="143"/>
      <c r="AF310" s="143"/>
      <c r="AG310" s="143"/>
      <c r="AH310" s="143"/>
      <c r="AI310" s="143"/>
      <c r="AJ310" s="143"/>
      <c r="AK310" s="143"/>
    </row>
    <row r="311" spans="4:37" x14ac:dyDescent="0.2"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  <c r="AI311" s="143"/>
      <c r="AJ311" s="143"/>
      <c r="AK311" s="143"/>
    </row>
    <row r="312" spans="4:37" x14ac:dyDescent="0.2"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3"/>
      <c r="AJ312" s="143"/>
      <c r="AK312" s="143"/>
    </row>
    <row r="313" spans="4:37" x14ac:dyDescent="0.2"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3"/>
      <c r="AD313" s="143"/>
      <c r="AE313" s="143"/>
      <c r="AF313" s="143"/>
      <c r="AG313" s="143"/>
      <c r="AH313" s="143"/>
      <c r="AI313" s="143"/>
      <c r="AJ313" s="143"/>
      <c r="AK313" s="143"/>
    </row>
    <row r="314" spans="4:37" x14ac:dyDescent="0.2"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  <c r="AH314" s="143"/>
      <c r="AI314" s="143"/>
      <c r="AJ314" s="143"/>
      <c r="AK314" s="143"/>
    </row>
    <row r="315" spans="4:37" x14ac:dyDescent="0.2"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</row>
    <row r="316" spans="4:37" x14ac:dyDescent="0.2"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  <c r="AI316" s="143"/>
      <c r="AJ316" s="143"/>
      <c r="AK316" s="143"/>
    </row>
    <row r="317" spans="4:37" x14ac:dyDescent="0.2"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  <c r="AI317" s="143"/>
      <c r="AJ317" s="143"/>
      <c r="AK317" s="143"/>
    </row>
    <row r="318" spans="4:37" x14ac:dyDescent="0.2"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</row>
    <row r="319" spans="4:37" x14ac:dyDescent="0.2"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  <c r="AH319" s="143"/>
      <c r="AI319" s="143"/>
      <c r="AJ319" s="143"/>
      <c r="AK319" s="143"/>
    </row>
    <row r="320" spans="4:37" x14ac:dyDescent="0.2"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</row>
    <row r="321" spans="4:37" x14ac:dyDescent="0.2"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</row>
    <row r="322" spans="4:37" x14ac:dyDescent="0.2"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</row>
    <row r="323" spans="4:37" x14ac:dyDescent="0.2"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</row>
    <row r="324" spans="4:37" x14ac:dyDescent="0.2"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</row>
    <row r="325" spans="4:37" x14ac:dyDescent="0.2"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</row>
    <row r="326" spans="4:37" x14ac:dyDescent="0.2"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</row>
    <row r="327" spans="4:37" x14ac:dyDescent="0.2"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</row>
    <row r="328" spans="4:37" x14ac:dyDescent="0.2"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</row>
    <row r="329" spans="4:37" x14ac:dyDescent="0.2"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</row>
    <row r="330" spans="4:37" x14ac:dyDescent="0.2"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</row>
    <row r="331" spans="4:37" x14ac:dyDescent="0.2"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</row>
    <row r="332" spans="4:37" x14ac:dyDescent="0.2"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</row>
    <row r="333" spans="4:37" x14ac:dyDescent="0.2"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</row>
    <row r="334" spans="4:37" x14ac:dyDescent="0.2"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  <c r="AI334" s="143"/>
      <c r="AJ334" s="143"/>
      <c r="AK334" s="143"/>
    </row>
    <row r="335" spans="4:37" x14ac:dyDescent="0.2"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  <c r="AI335" s="143"/>
      <c r="AJ335" s="143"/>
      <c r="AK335" s="143"/>
    </row>
    <row r="336" spans="4:37" x14ac:dyDescent="0.2"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  <c r="AI336" s="143"/>
      <c r="AJ336" s="143"/>
      <c r="AK336" s="143"/>
    </row>
    <row r="337" spans="4:37" x14ac:dyDescent="0.2"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  <c r="AI337" s="143"/>
      <c r="AJ337" s="143"/>
      <c r="AK337" s="143"/>
    </row>
    <row r="338" spans="4:37" x14ac:dyDescent="0.2"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  <c r="AI338" s="143"/>
      <c r="AJ338" s="143"/>
      <c r="AK338" s="143"/>
    </row>
    <row r="339" spans="4:37" x14ac:dyDescent="0.2"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  <c r="AI339" s="143"/>
      <c r="AJ339" s="143"/>
      <c r="AK339" s="143"/>
    </row>
    <row r="340" spans="4:37" x14ac:dyDescent="0.2"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  <c r="AI340" s="143"/>
      <c r="AJ340" s="143"/>
      <c r="AK340" s="143"/>
    </row>
    <row r="341" spans="4:37" x14ac:dyDescent="0.2"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  <c r="AI341" s="143"/>
      <c r="AJ341" s="143"/>
      <c r="AK341" s="143"/>
    </row>
    <row r="342" spans="4:37" x14ac:dyDescent="0.2"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  <c r="AI342" s="143"/>
      <c r="AJ342" s="143"/>
      <c r="AK342" s="143"/>
    </row>
    <row r="343" spans="4:37" x14ac:dyDescent="0.2"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  <c r="AI343" s="143"/>
      <c r="AJ343" s="143"/>
      <c r="AK343" s="143"/>
    </row>
    <row r="344" spans="4:37" x14ac:dyDescent="0.2"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  <c r="AI344" s="143"/>
      <c r="AJ344" s="143"/>
      <c r="AK344" s="143"/>
    </row>
    <row r="345" spans="4:37" x14ac:dyDescent="0.2"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3"/>
      <c r="AJ345" s="143"/>
      <c r="AK345" s="143"/>
    </row>
    <row r="346" spans="4:37" x14ac:dyDescent="0.2"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</row>
    <row r="347" spans="4:37" x14ac:dyDescent="0.2"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</row>
    <row r="348" spans="4:37" x14ac:dyDescent="0.2"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</row>
    <row r="349" spans="4:37" x14ac:dyDescent="0.2"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</row>
    <row r="350" spans="4:37" x14ac:dyDescent="0.2"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</row>
    <row r="351" spans="4:37" x14ac:dyDescent="0.2"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</row>
    <row r="352" spans="4:37" x14ac:dyDescent="0.2"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</row>
    <row r="353" spans="4:37" x14ac:dyDescent="0.2"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</row>
    <row r="354" spans="4:37" x14ac:dyDescent="0.2"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</row>
    <row r="355" spans="4:37" x14ac:dyDescent="0.2"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</row>
    <row r="356" spans="4:37" x14ac:dyDescent="0.2"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</row>
    <row r="357" spans="4:37" x14ac:dyDescent="0.2"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</row>
    <row r="358" spans="4:37" x14ac:dyDescent="0.2"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</row>
    <row r="359" spans="4:37" x14ac:dyDescent="0.2"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</row>
    <row r="360" spans="4:37" x14ac:dyDescent="0.2"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</row>
    <row r="361" spans="4:37" x14ac:dyDescent="0.2"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</row>
    <row r="362" spans="4:37" x14ac:dyDescent="0.2"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</row>
    <row r="363" spans="4:37" x14ac:dyDescent="0.2"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</row>
    <row r="364" spans="4:37" x14ac:dyDescent="0.2"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</row>
    <row r="365" spans="4:37" x14ac:dyDescent="0.2"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</row>
    <row r="366" spans="4:37" x14ac:dyDescent="0.2"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</row>
    <row r="367" spans="4:37" x14ac:dyDescent="0.2"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</row>
    <row r="368" spans="4:37" x14ac:dyDescent="0.2"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</row>
    <row r="369" spans="4:37" x14ac:dyDescent="0.2"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</row>
    <row r="370" spans="4:37" x14ac:dyDescent="0.2"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</row>
    <row r="371" spans="4:37" x14ac:dyDescent="0.2"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</row>
    <row r="372" spans="4:37" x14ac:dyDescent="0.2"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</row>
    <row r="373" spans="4:37" x14ac:dyDescent="0.2"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</row>
    <row r="374" spans="4:37" x14ac:dyDescent="0.2"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</row>
    <row r="375" spans="4:37" x14ac:dyDescent="0.2"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</row>
    <row r="376" spans="4:37" x14ac:dyDescent="0.2"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</row>
    <row r="377" spans="4:37" x14ac:dyDescent="0.2"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</row>
    <row r="378" spans="4:37" x14ac:dyDescent="0.2"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</row>
    <row r="379" spans="4:37" x14ac:dyDescent="0.2"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</row>
    <row r="380" spans="4:37" x14ac:dyDescent="0.2"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</row>
    <row r="381" spans="4:37" x14ac:dyDescent="0.2"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</row>
    <row r="382" spans="4:37" x14ac:dyDescent="0.2"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</row>
    <row r="383" spans="4:37" x14ac:dyDescent="0.2"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</row>
    <row r="384" spans="4:37" x14ac:dyDescent="0.2"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</row>
    <row r="385" spans="4:37" x14ac:dyDescent="0.2"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</row>
    <row r="386" spans="4:37" x14ac:dyDescent="0.2"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</row>
    <row r="387" spans="4:37" x14ac:dyDescent="0.2"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</row>
    <row r="388" spans="4:37" x14ac:dyDescent="0.2"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</row>
    <row r="389" spans="4:37" x14ac:dyDescent="0.2"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</row>
    <row r="390" spans="4:37" x14ac:dyDescent="0.2"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</row>
    <row r="391" spans="4:37" x14ac:dyDescent="0.2"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</row>
    <row r="392" spans="4:37" x14ac:dyDescent="0.2"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</row>
    <row r="393" spans="4:37" x14ac:dyDescent="0.2"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</row>
    <row r="394" spans="4:37" x14ac:dyDescent="0.2"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</row>
    <row r="395" spans="4:37" x14ac:dyDescent="0.2"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</row>
    <row r="396" spans="4:37" x14ac:dyDescent="0.2"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</row>
    <row r="397" spans="4:37" x14ac:dyDescent="0.2"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</row>
    <row r="398" spans="4:37" x14ac:dyDescent="0.2"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</row>
    <row r="399" spans="4:37" x14ac:dyDescent="0.2"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</row>
    <row r="400" spans="4:37" x14ac:dyDescent="0.2"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</row>
    <row r="401" spans="4:37" x14ac:dyDescent="0.2"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</row>
    <row r="402" spans="4:37" x14ac:dyDescent="0.2"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</row>
    <row r="403" spans="4:37" x14ac:dyDescent="0.2"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</row>
    <row r="404" spans="4:37" x14ac:dyDescent="0.2"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</row>
    <row r="405" spans="4:37" x14ac:dyDescent="0.2"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</row>
    <row r="406" spans="4:37" x14ac:dyDescent="0.2"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</row>
    <row r="407" spans="4:37" x14ac:dyDescent="0.2"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</row>
    <row r="408" spans="4:37" x14ac:dyDescent="0.2"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</row>
    <row r="409" spans="4:37" x14ac:dyDescent="0.2"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</row>
    <row r="410" spans="4:37" x14ac:dyDescent="0.2"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</row>
    <row r="411" spans="4:37" x14ac:dyDescent="0.2"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</row>
    <row r="412" spans="4:37" x14ac:dyDescent="0.2"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</row>
    <row r="413" spans="4:37" x14ac:dyDescent="0.2"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</row>
    <row r="414" spans="4:37" x14ac:dyDescent="0.2"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</row>
    <row r="415" spans="4:37" x14ac:dyDescent="0.2"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</row>
    <row r="416" spans="4:37" x14ac:dyDescent="0.2"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</row>
    <row r="417" spans="4:37" x14ac:dyDescent="0.2"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</row>
    <row r="418" spans="4:37" x14ac:dyDescent="0.2"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</row>
    <row r="419" spans="4:37" x14ac:dyDescent="0.2"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</row>
    <row r="420" spans="4:37" x14ac:dyDescent="0.2"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</row>
    <row r="421" spans="4:37" x14ac:dyDescent="0.2"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</row>
    <row r="422" spans="4:37" x14ac:dyDescent="0.2"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</row>
    <row r="423" spans="4:37" x14ac:dyDescent="0.2"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</row>
    <row r="424" spans="4:37" x14ac:dyDescent="0.2"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</row>
    <row r="425" spans="4:37" x14ac:dyDescent="0.2"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</row>
    <row r="426" spans="4:37" x14ac:dyDescent="0.2"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</row>
    <row r="427" spans="4:37" x14ac:dyDescent="0.2"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</row>
    <row r="428" spans="4:37" x14ac:dyDescent="0.2"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</row>
    <row r="429" spans="4:37" x14ac:dyDescent="0.2"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</row>
    <row r="430" spans="4:37" x14ac:dyDescent="0.2"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</row>
    <row r="431" spans="4:37" x14ac:dyDescent="0.2"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</row>
    <row r="432" spans="4:37" x14ac:dyDescent="0.2"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</row>
    <row r="433" spans="4:37" x14ac:dyDescent="0.2"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</row>
    <row r="434" spans="4:37" x14ac:dyDescent="0.2"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</row>
    <row r="435" spans="4:37" x14ac:dyDescent="0.2"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</row>
    <row r="436" spans="4:37" x14ac:dyDescent="0.2"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</row>
    <row r="437" spans="4:37" x14ac:dyDescent="0.2"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  <c r="AI437" s="143"/>
      <c r="AJ437" s="143"/>
      <c r="AK437" s="143"/>
    </row>
    <row r="438" spans="4:37" x14ac:dyDescent="0.2"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  <c r="AI438" s="143"/>
      <c r="AJ438" s="143"/>
      <c r="AK438" s="143"/>
    </row>
    <row r="439" spans="4:37" x14ac:dyDescent="0.2"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</row>
    <row r="440" spans="4:37" x14ac:dyDescent="0.2"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  <c r="AI440" s="143"/>
      <c r="AJ440" s="143"/>
      <c r="AK440" s="143"/>
    </row>
    <row r="441" spans="4:37" x14ac:dyDescent="0.2"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  <c r="AI441" s="143"/>
      <c r="AJ441" s="143"/>
      <c r="AK441" s="143"/>
    </row>
    <row r="442" spans="4:37" x14ac:dyDescent="0.2"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  <c r="AI442" s="143"/>
      <c r="AJ442" s="143"/>
      <c r="AK442" s="143"/>
    </row>
    <row r="443" spans="4:37" x14ac:dyDescent="0.2"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  <c r="AI443" s="143"/>
      <c r="AJ443" s="143"/>
      <c r="AK443" s="143"/>
    </row>
    <row r="444" spans="4:37" x14ac:dyDescent="0.2"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  <c r="AI444" s="143"/>
      <c r="AJ444" s="143"/>
      <c r="AK444" s="143"/>
    </row>
    <row r="445" spans="4:37" x14ac:dyDescent="0.2"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  <c r="AI445" s="143"/>
      <c r="AJ445" s="143"/>
      <c r="AK445" s="143"/>
    </row>
    <row r="446" spans="4:37" x14ac:dyDescent="0.2"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</row>
    <row r="447" spans="4:37" x14ac:dyDescent="0.2"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  <c r="AI447" s="143"/>
      <c r="AJ447" s="143"/>
      <c r="AK447" s="143"/>
    </row>
    <row r="448" spans="4:37" x14ac:dyDescent="0.2"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  <c r="AI448" s="143"/>
      <c r="AJ448" s="143"/>
      <c r="AK448" s="143"/>
    </row>
    <row r="449" spans="4:37" x14ac:dyDescent="0.2"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  <c r="AI449" s="143"/>
      <c r="AJ449" s="143"/>
      <c r="AK449" s="143"/>
    </row>
    <row r="450" spans="4:37" x14ac:dyDescent="0.2"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</row>
    <row r="451" spans="4:37" x14ac:dyDescent="0.2"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</row>
    <row r="452" spans="4:37" x14ac:dyDescent="0.2"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  <c r="AI452" s="143"/>
      <c r="AJ452" s="143"/>
      <c r="AK452" s="143"/>
    </row>
    <row r="453" spans="4:37" x14ac:dyDescent="0.2"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  <c r="AI453" s="143"/>
      <c r="AJ453" s="143"/>
      <c r="AK453" s="143"/>
    </row>
    <row r="454" spans="4:37" x14ac:dyDescent="0.2"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  <c r="AI454" s="143"/>
      <c r="AJ454" s="143"/>
      <c r="AK454" s="143"/>
    </row>
    <row r="455" spans="4:37" x14ac:dyDescent="0.2"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  <c r="AI455" s="143"/>
      <c r="AJ455" s="143"/>
      <c r="AK455" s="143"/>
    </row>
    <row r="456" spans="4:37" x14ac:dyDescent="0.2"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  <c r="AI456" s="143"/>
      <c r="AJ456" s="143"/>
      <c r="AK456" s="143"/>
    </row>
    <row r="457" spans="4:37" x14ac:dyDescent="0.2"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  <c r="AI457" s="143"/>
      <c r="AJ457" s="143"/>
      <c r="AK457" s="143"/>
    </row>
    <row r="458" spans="4:37" x14ac:dyDescent="0.2"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  <c r="AI458" s="143"/>
      <c r="AJ458" s="143"/>
      <c r="AK458" s="143"/>
    </row>
    <row r="459" spans="4:37" x14ac:dyDescent="0.2"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  <c r="AI459" s="143"/>
      <c r="AJ459" s="143"/>
      <c r="AK459" s="143"/>
    </row>
    <row r="460" spans="4:37" x14ac:dyDescent="0.2"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</row>
    <row r="461" spans="4:37" x14ac:dyDescent="0.2"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</row>
    <row r="462" spans="4:37" x14ac:dyDescent="0.2"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  <c r="AI462" s="143"/>
      <c r="AJ462" s="143"/>
      <c r="AK462" s="143"/>
    </row>
    <row r="463" spans="4:37" x14ac:dyDescent="0.2"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3"/>
      <c r="AG463" s="143"/>
      <c r="AH463" s="143"/>
      <c r="AI463" s="143"/>
      <c r="AJ463" s="143"/>
      <c r="AK463" s="143"/>
    </row>
    <row r="464" spans="4:37" x14ac:dyDescent="0.2"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  <c r="AH464" s="143"/>
      <c r="AI464" s="143"/>
      <c r="AJ464" s="143"/>
      <c r="AK464" s="143"/>
    </row>
    <row r="465" spans="4:37" x14ac:dyDescent="0.2"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3"/>
      <c r="AG465" s="143"/>
      <c r="AH465" s="143"/>
      <c r="AI465" s="143"/>
      <c r="AJ465" s="143"/>
      <c r="AK465" s="143"/>
    </row>
    <row r="466" spans="4:37" x14ac:dyDescent="0.2"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3"/>
      <c r="AG466" s="143"/>
      <c r="AH466" s="143"/>
      <c r="AI466" s="143"/>
      <c r="AJ466" s="143"/>
      <c r="AK466" s="143"/>
    </row>
    <row r="467" spans="4:37" x14ac:dyDescent="0.2"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3"/>
      <c r="AG467" s="143"/>
      <c r="AH467" s="143"/>
      <c r="AI467" s="143"/>
      <c r="AJ467" s="143"/>
      <c r="AK467" s="143"/>
    </row>
    <row r="468" spans="4:37" x14ac:dyDescent="0.2"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  <c r="AB468" s="143"/>
      <c r="AC468" s="143"/>
      <c r="AD468" s="143"/>
      <c r="AE468" s="143"/>
      <c r="AF468" s="143"/>
      <c r="AG468" s="143"/>
      <c r="AH468" s="143"/>
      <c r="AI468" s="143"/>
      <c r="AJ468" s="143"/>
      <c r="AK468" s="143"/>
    </row>
    <row r="469" spans="4:37" x14ac:dyDescent="0.2"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3"/>
      <c r="AG469" s="143"/>
      <c r="AH469" s="143"/>
      <c r="AI469" s="143"/>
      <c r="AJ469" s="143"/>
      <c r="AK469" s="143"/>
    </row>
    <row r="470" spans="4:37" x14ac:dyDescent="0.2"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  <c r="AB470" s="143"/>
      <c r="AC470" s="143"/>
      <c r="AD470" s="143"/>
      <c r="AE470" s="143"/>
      <c r="AF470" s="143"/>
      <c r="AG470" s="143"/>
      <c r="AH470" s="143"/>
      <c r="AI470" s="143"/>
      <c r="AJ470" s="143"/>
      <c r="AK470" s="143"/>
    </row>
    <row r="471" spans="4:37" x14ac:dyDescent="0.2"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  <c r="AB471" s="143"/>
      <c r="AC471" s="143"/>
      <c r="AD471" s="143"/>
      <c r="AE471" s="143"/>
      <c r="AF471" s="143"/>
      <c r="AG471" s="143"/>
      <c r="AH471" s="143"/>
      <c r="AI471" s="143"/>
      <c r="AJ471" s="143"/>
      <c r="AK471" s="143"/>
    </row>
    <row r="472" spans="4:37" x14ac:dyDescent="0.2"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  <c r="AB472" s="143"/>
      <c r="AC472" s="143"/>
      <c r="AD472" s="143"/>
      <c r="AE472" s="143"/>
      <c r="AF472" s="143"/>
      <c r="AG472" s="143"/>
      <c r="AH472" s="143"/>
      <c r="AI472" s="143"/>
      <c r="AJ472" s="143"/>
      <c r="AK472" s="143"/>
    </row>
    <row r="473" spans="4:37" x14ac:dyDescent="0.2"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  <c r="AB473" s="143"/>
      <c r="AC473" s="143"/>
      <c r="AD473" s="143"/>
      <c r="AE473" s="143"/>
      <c r="AF473" s="143"/>
      <c r="AG473" s="143"/>
      <c r="AH473" s="143"/>
      <c r="AI473" s="143"/>
      <c r="AJ473" s="143"/>
      <c r="AK473" s="143"/>
    </row>
    <row r="474" spans="4:37" x14ac:dyDescent="0.2"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43"/>
      <c r="AG474" s="143"/>
      <c r="AH474" s="143"/>
      <c r="AI474" s="143"/>
      <c r="AJ474" s="143"/>
      <c r="AK474" s="143"/>
    </row>
    <row r="475" spans="4:37" x14ac:dyDescent="0.2"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3"/>
      <c r="AG475" s="143"/>
      <c r="AH475" s="143"/>
      <c r="AI475" s="143"/>
      <c r="AJ475" s="143"/>
      <c r="AK475" s="143"/>
    </row>
    <row r="476" spans="4:37" x14ac:dyDescent="0.2"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3"/>
      <c r="AG476" s="143"/>
      <c r="AH476" s="143"/>
      <c r="AI476" s="143"/>
      <c r="AJ476" s="143"/>
      <c r="AK476" s="143"/>
    </row>
    <row r="477" spans="4:37" x14ac:dyDescent="0.2"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3"/>
      <c r="AG477" s="143"/>
      <c r="AH477" s="143"/>
      <c r="AI477" s="143"/>
      <c r="AJ477" s="143"/>
      <c r="AK477" s="143"/>
    </row>
    <row r="478" spans="4:37" x14ac:dyDescent="0.2"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  <c r="AB478" s="143"/>
      <c r="AC478" s="143"/>
      <c r="AD478" s="143"/>
      <c r="AE478" s="143"/>
      <c r="AF478" s="143"/>
      <c r="AG478" s="143"/>
      <c r="AH478" s="143"/>
      <c r="AI478" s="143"/>
      <c r="AJ478" s="143"/>
      <c r="AK478" s="143"/>
    </row>
    <row r="479" spans="4:37" x14ac:dyDescent="0.2"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3"/>
      <c r="AG479" s="143"/>
      <c r="AH479" s="143"/>
      <c r="AI479" s="143"/>
      <c r="AJ479" s="143"/>
      <c r="AK479" s="143"/>
    </row>
    <row r="480" spans="4:37" x14ac:dyDescent="0.2"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  <c r="AB480" s="143"/>
      <c r="AC480" s="143"/>
      <c r="AD480" s="143"/>
      <c r="AE480" s="143"/>
      <c r="AF480" s="143"/>
      <c r="AG480" s="143"/>
      <c r="AH480" s="143"/>
      <c r="AI480" s="143"/>
      <c r="AJ480" s="143"/>
      <c r="AK480" s="143"/>
    </row>
    <row r="481" spans="4:37" x14ac:dyDescent="0.2"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3"/>
      <c r="AG481" s="143"/>
      <c r="AH481" s="143"/>
      <c r="AI481" s="143"/>
      <c r="AJ481" s="143"/>
      <c r="AK481" s="143"/>
    </row>
    <row r="482" spans="4:37" x14ac:dyDescent="0.2"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  <c r="AB482" s="143"/>
      <c r="AC482" s="143"/>
      <c r="AD482" s="143"/>
      <c r="AE482" s="143"/>
      <c r="AF482" s="143"/>
      <c r="AG482" s="143"/>
      <c r="AH482" s="143"/>
      <c r="AI482" s="143"/>
      <c r="AJ482" s="143"/>
      <c r="AK482" s="143"/>
    </row>
    <row r="483" spans="4:37" x14ac:dyDescent="0.2"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  <c r="AB483" s="143"/>
      <c r="AC483" s="143"/>
      <c r="AD483" s="143"/>
      <c r="AE483" s="143"/>
      <c r="AF483" s="143"/>
      <c r="AG483" s="143"/>
      <c r="AH483" s="143"/>
      <c r="AI483" s="143"/>
      <c r="AJ483" s="143"/>
      <c r="AK483" s="143"/>
    </row>
    <row r="484" spans="4:37" x14ac:dyDescent="0.2"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  <c r="AB484" s="143"/>
      <c r="AC484" s="143"/>
      <c r="AD484" s="143"/>
      <c r="AE484" s="143"/>
      <c r="AF484" s="143"/>
      <c r="AG484" s="143"/>
      <c r="AH484" s="143"/>
      <c r="AI484" s="143"/>
      <c r="AJ484" s="143"/>
      <c r="AK484" s="143"/>
    </row>
    <row r="485" spans="4:37" x14ac:dyDescent="0.2"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  <c r="AB485" s="143"/>
      <c r="AC485" s="143"/>
      <c r="AD485" s="143"/>
      <c r="AE485" s="143"/>
      <c r="AF485" s="143"/>
      <c r="AG485" s="143"/>
      <c r="AH485" s="143"/>
      <c r="AI485" s="143"/>
      <c r="AJ485" s="143"/>
      <c r="AK485" s="143"/>
    </row>
    <row r="486" spans="4:37" x14ac:dyDescent="0.2"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  <c r="AB486" s="143"/>
      <c r="AC486" s="143"/>
      <c r="AD486" s="143"/>
      <c r="AE486" s="143"/>
      <c r="AF486" s="143"/>
      <c r="AG486" s="143"/>
      <c r="AH486" s="143"/>
      <c r="AI486" s="143"/>
      <c r="AJ486" s="143"/>
      <c r="AK486" s="143"/>
    </row>
    <row r="487" spans="4:37" x14ac:dyDescent="0.2"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  <c r="AB487" s="143"/>
      <c r="AC487" s="143"/>
      <c r="AD487" s="143"/>
      <c r="AE487" s="143"/>
      <c r="AF487" s="143"/>
      <c r="AG487" s="143"/>
      <c r="AH487" s="143"/>
      <c r="AI487" s="143"/>
      <c r="AJ487" s="143"/>
      <c r="AK487" s="143"/>
    </row>
    <row r="488" spans="4:37" x14ac:dyDescent="0.2"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  <c r="AB488" s="143"/>
      <c r="AC488" s="143"/>
      <c r="AD488" s="143"/>
      <c r="AE488" s="143"/>
      <c r="AF488" s="143"/>
      <c r="AG488" s="143"/>
      <c r="AH488" s="143"/>
      <c r="AI488" s="143"/>
      <c r="AJ488" s="143"/>
      <c r="AK488" s="143"/>
    </row>
    <row r="489" spans="4:37" x14ac:dyDescent="0.2"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  <c r="AB489" s="143"/>
      <c r="AC489" s="143"/>
      <c r="AD489" s="143"/>
      <c r="AE489" s="143"/>
      <c r="AF489" s="143"/>
      <c r="AG489" s="143"/>
      <c r="AH489" s="143"/>
      <c r="AI489" s="143"/>
      <c r="AJ489" s="143"/>
      <c r="AK489" s="143"/>
    </row>
    <row r="490" spans="4:37" x14ac:dyDescent="0.2"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  <c r="AB490" s="143"/>
      <c r="AC490" s="143"/>
      <c r="AD490" s="143"/>
      <c r="AE490" s="143"/>
      <c r="AF490" s="143"/>
      <c r="AG490" s="143"/>
      <c r="AH490" s="143"/>
      <c r="AI490" s="143"/>
      <c r="AJ490" s="143"/>
      <c r="AK490" s="143"/>
    </row>
    <row r="491" spans="4:37" x14ac:dyDescent="0.2"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  <c r="AB491" s="143"/>
      <c r="AC491" s="143"/>
      <c r="AD491" s="143"/>
      <c r="AE491" s="143"/>
      <c r="AF491" s="143"/>
      <c r="AG491" s="143"/>
      <c r="AH491" s="143"/>
      <c r="AI491" s="143"/>
      <c r="AJ491" s="143"/>
      <c r="AK491" s="143"/>
    </row>
    <row r="492" spans="4:37" x14ac:dyDescent="0.2"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  <c r="AB492" s="143"/>
      <c r="AC492" s="143"/>
      <c r="AD492" s="143"/>
      <c r="AE492" s="143"/>
      <c r="AF492" s="143"/>
      <c r="AG492" s="143"/>
      <c r="AH492" s="143"/>
      <c r="AI492" s="143"/>
      <c r="AJ492" s="143"/>
      <c r="AK492" s="143"/>
    </row>
    <row r="493" spans="4:37" x14ac:dyDescent="0.2"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  <c r="AB493" s="143"/>
      <c r="AC493" s="143"/>
      <c r="AD493" s="143"/>
      <c r="AE493" s="143"/>
      <c r="AF493" s="143"/>
      <c r="AG493" s="143"/>
      <c r="AH493" s="143"/>
      <c r="AI493" s="143"/>
      <c r="AJ493" s="143"/>
      <c r="AK493" s="143"/>
    </row>
    <row r="494" spans="4:37" x14ac:dyDescent="0.2"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  <c r="AB494" s="143"/>
      <c r="AC494" s="143"/>
      <c r="AD494" s="143"/>
      <c r="AE494" s="143"/>
      <c r="AF494" s="143"/>
      <c r="AG494" s="143"/>
      <c r="AH494" s="143"/>
      <c r="AI494" s="143"/>
      <c r="AJ494" s="143"/>
      <c r="AK494" s="143"/>
    </row>
    <row r="495" spans="4:37" x14ac:dyDescent="0.2"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  <c r="AB495" s="143"/>
      <c r="AC495" s="143"/>
      <c r="AD495" s="143"/>
      <c r="AE495" s="143"/>
      <c r="AF495" s="143"/>
      <c r="AG495" s="143"/>
      <c r="AH495" s="143"/>
      <c r="AI495" s="143"/>
      <c r="AJ495" s="143"/>
      <c r="AK495" s="143"/>
    </row>
    <row r="496" spans="4:37" x14ac:dyDescent="0.2"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  <c r="AB496" s="143"/>
      <c r="AC496" s="143"/>
      <c r="AD496" s="143"/>
      <c r="AE496" s="143"/>
      <c r="AF496" s="143"/>
      <c r="AG496" s="143"/>
      <c r="AH496" s="143"/>
      <c r="AI496" s="143"/>
      <c r="AJ496" s="143"/>
      <c r="AK496" s="143"/>
    </row>
    <row r="497" spans="4:37" x14ac:dyDescent="0.2"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  <c r="AB497" s="143"/>
      <c r="AC497" s="143"/>
      <c r="AD497" s="143"/>
      <c r="AE497" s="143"/>
      <c r="AF497" s="143"/>
      <c r="AG497" s="143"/>
      <c r="AH497" s="143"/>
      <c r="AI497" s="143"/>
      <c r="AJ497" s="143"/>
      <c r="AK497" s="143"/>
    </row>
    <row r="498" spans="4:37" x14ac:dyDescent="0.2"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3"/>
      <c r="AK498" s="143"/>
    </row>
    <row r="499" spans="4:37" x14ac:dyDescent="0.2"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  <c r="AB499" s="143"/>
      <c r="AC499" s="143"/>
      <c r="AD499" s="143"/>
      <c r="AE499" s="143"/>
      <c r="AF499" s="143"/>
      <c r="AG499" s="143"/>
      <c r="AH499" s="143"/>
      <c r="AI499" s="143"/>
      <c r="AJ499" s="143"/>
      <c r="AK499" s="143"/>
    </row>
    <row r="500" spans="4:37" x14ac:dyDescent="0.2"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  <c r="AA500" s="143"/>
      <c r="AB500" s="143"/>
      <c r="AC500" s="143"/>
      <c r="AD500" s="143"/>
      <c r="AE500" s="143"/>
      <c r="AF500" s="143"/>
      <c r="AG500" s="143"/>
      <c r="AH500" s="143"/>
      <c r="AI500" s="143"/>
      <c r="AJ500" s="143"/>
      <c r="AK500" s="143"/>
    </row>
    <row r="501" spans="4:37" x14ac:dyDescent="0.2"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  <c r="AG501" s="143"/>
      <c r="AH501" s="143"/>
      <c r="AI501" s="143"/>
      <c r="AJ501" s="143"/>
      <c r="AK501" s="143"/>
    </row>
    <row r="502" spans="4:37" x14ac:dyDescent="0.2"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  <c r="AI502" s="143"/>
      <c r="AJ502" s="143"/>
      <c r="AK502" s="143"/>
    </row>
    <row r="503" spans="4:37" x14ac:dyDescent="0.2"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</row>
    <row r="504" spans="4:37" x14ac:dyDescent="0.2"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</row>
    <row r="505" spans="4:37" x14ac:dyDescent="0.2"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  <c r="AI505" s="143"/>
      <c r="AJ505" s="143"/>
      <c r="AK505" s="143"/>
    </row>
    <row r="506" spans="4:37" x14ac:dyDescent="0.2"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  <c r="AI506" s="143"/>
      <c r="AJ506" s="143"/>
      <c r="AK506" s="143"/>
    </row>
    <row r="507" spans="4:37" x14ac:dyDescent="0.2"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  <c r="AI507" s="143"/>
      <c r="AJ507" s="143"/>
      <c r="AK507" s="143"/>
    </row>
    <row r="508" spans="4:37" x14ac:dyDescent="0.2"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  <c r="AI508" s="143"/>
      <c r="AJ508" s="143"/>
      <c r="AK508" s="143"/>
    </row>
    <row r="509" spans="4:37" x14ac:dyDescent="0.2"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  <c r="AI509" s="143"/>
      <c r="AJ509" s="143"/>
      <c r="AK509" s="143"/>
    </row>
    <row r="510" spans="4:37" x14ac:dyDescent="0.2"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  <c r="AI510" s="143"/>
      <c r="AJ510" s="143"/>
      <c r="AK510" s="143"/>
    </row>
    <row r="511" spans="4:37" x14ac:dyDescent="0.2"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  <c r="AH511" s="143"/>
      <c r="AI511" s="143"/>
      <c r="AJ511" s="143"/>
      <c r="AK511" s="143"/>
    </row>
    <row r="512" spans="4:37" x14ac:dyDescent="0.2"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  <c r="AI512" s="143"/>
      <c r="AJ512" s="143"/>
      <c r="AK512" s="143"/>
    </row>
    <row r="513" spans="4:37" x14ac:dyDescent="0.2"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  <c r="AI513" s="143"/>
      <c r="AJ513" s="143"/>
      <c r="AK513" s="143"/>
    </row>
    <row r="514" spans="4:37" x14ac:dyDescent="0.2"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  <c r="AI514" s="143"/>
      <c r="AJ514" s="143"/>
      <c r="AK514" s="143"/>
    </row>
    <row r="515" spans="4:37" x14ac:dyDescent="0.2"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  <c r="AI515" s="143"/>
      <c r="AJ515" s="143"/>
      <c r="AK515" s="143"/>
    </row>
    <row r="516" spans="4:37" x14ac:dyDescent="0.2"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</row>
    <row r="517" spans="4:37" x14ac:dyDescent="0.2"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  <c r="AI517" s="143"/>
      <c r="AJ517" s="143"/>
      <c r="AK517" s="143"/>
    </row>
    <row r="518" spans="4:37" x14ac:dyDescent="0.2"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</row>
    <row r="519" spans="4:37" x14ac:dyDescent="0.2"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</row>
    <row r="520" spans="4:37" x14ac:dyDescent="0.2"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  <c r="AH520" s="143"/>
      <c r="AI520" s="143"/>
      <c r="AJ520" s="143"/>
      <c r="AK520" s="143"/>
    </row>
    <row r="521" spans="4:37" x14ac:dyDescent="0.2"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  <c r="AI521" s="143"/>
      <c r="AJ521" s="143"/>
      <c r="AK521" s="143"/>
    </row>
    <row r="522" spans="4:37" x14ac:dyDescent="0.2"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  <c r="AI522" s="143"/>
      <c r="AJ522" s="143"/>
      <c r="AK522" s="143"/>
    </row>
    <row r="523" spans="4:37" x14ac:dyDescent="0.2"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  <c r="AH523" s="143"/>
      <c r="AI523" s="143"/>
      <c r="AJ523" s="143"/>
      <c r="AK523" s="143"/>
    </row>
    <row r="524" spans="4:37" x14ac:dyDescent="0.2"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  <c r="AH524" s="143"/>
      <c r="AI524" s="143"/>
      <c r="AJ524" s="143"/>
      <c r="AK524" s="143"/>
    </row>
    <row r="525" spans="4:37" x14ac:dyDescent="0.2"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  <c r="AI525" s="143"/>
      <c r="AJ525" s="143"/>
      <c r="AK525" s="143"/>
    </row>
    <row r="526" spans="4:37" x14ac:dyDescent="0.2"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  <c r="AI526" s="143"/>
      <c r="AJ526" s="143"/>
      <c r="AK526" s="143"/>
    </row>
    <row r="527" spans="4:37" x14ac:dyDescent="0.2"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</row>
    <row r="528" spans="4:37" x14ac:dyDescent="0.2"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</row>
    <row r="529" spans="4:37" x14ac:dyDescent="0.2"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</row>
    <row r="530" spans="4:37" x14ac:dyDescent="0.2"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</row>
    <row r="531" spans="4:37" x14ac:dyDescent="0.2"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</row>
    <row r="532" spans="4:37" x14ac:dyDescent="0.2"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</row>
    <row r="533" spans="4:37" x14ac:dyDescent="0.2"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</row>
    <row r="534" spans="4:37" x14ac:dyDescent="0.2"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</row>
    <row r="535" spans="4:37" x14ac:dyDescent="0.2"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</row>
    <row r="536" spans="4:37" x14ac:dyDescent="0.2"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</row>
    <row r="537" spans="4:37" x14ac:dyDescent="0.2"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</row>
    <row r="538" spans="4:37" x14ac:dyDescent="0.2"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</row>
    <row r="539" spans="4:37" x14ac:dyDescent="0.2"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</row>
    <row r="540" spans="4:37" x14ac:dyDescent="0.2"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</row>
    <row r="541" spans="4:37" x14ac:dyDescent="0.2"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</row>
    <row r="542" spans="4:37" x14ac:dyDescent="0.2"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</row>
    <row r="543" spans="4:37" x14ac:dyDescent="0.2"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</row>
    <row r="544" spans="4:37" x14ac:dyDescent="0.2"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</row>
    <row r="545" spans="4:37" x14ac:dyDescent="0.2"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</row>
    <row r="546" spans="4:37" x14ac:dyDescent="0.2"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</row>
    <row r="547" spans="4:37" x14ac:dyDescent="0.2"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</row>
    <row r="548" spans="4:37" x14ac:dyDescent="0.2"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</row>
    <row r="549" spans="4:37" x14ac:dyDescent="0.2"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</row>
    <row r="550" spans="4:37" x14ac:dyDescent="0.2"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</row>
    <row r="551" spans="4:37" x14ac:dyDescent="0.2"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</row>
    <row r="552" spans="4:37" x14ac:dyDescent="0.2"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</row>
    <row r="553" spans="4:37" x14ac:dyDescent="0.2"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</row>
    <row r="554" spans="4:37" x14ac:dyDescent="0.2"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</row>
    <row r="555" spans="4:37" x14ac:dyDescent="0.2"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</row>
    <row r="556" spans="4:37" x14ac:dyDescent="0.2"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</row>
    <row r="557" spans="4:37" x14ac:dyDescent="0.2"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</row>
    <row r="558" spans="4:37" x14ac:dyDescent="0.2"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</row>
    <row r="559" spans="4:37" x14ac:dyDescent="0.2"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</row>
    <row r="560" spans="4:37" x14ac:dyDescent="0.2"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</row>
    <row r="561" spans="4:37" x14ac:dyDescent="0.2"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</row>
    <row r="562" spans="4:37" x14ac:dyDescent="0.2"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</row>
    <row r="563" spans="4:37" x14ac:dyDescent="0.2"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</row>
    <row r="564" spans="4:37" x14ac:dyDescent="0.2"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</row>
    <row r="565" spans="4:37" x14ac:dyDescent="0.2"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</row>
    <row r="566" spans="4:37" x14ac:dyDescent="0.2"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</row>
    <row r="567" spans="4:37" x14ac:dyDescent="0.2"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</row>
    <row r="568" spans="4:37" x14ac:dyDescent="0.2"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</row>
    <row r="569" spans="4:37" x14ac:dyDescent="0.2"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</row>
    <row r="570" spans="4:37" x14ac:dyDescent="0.2"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</row>
    <row r="571" spans="4:37" x14ac:dyDescent="0.2"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</row>
    <row r="572" spans="4:37" x14ac:dyDescent="0.2"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</row>
    <row r="573" spans="4:37" x14ac:dyDescent="0.2"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</row>
    <row r="574" spans="4:37" x14ac:dyDescent="0.2"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</row>
    <row r="575" spans="4:37" x14ac:dyDescent="0.2"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</row>
    <row r="576" spans="4:37" x14ac:dyDescent="0.2"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</row>
    <row r="577" spans="4:37" x14ac:dyDescent="0.2"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</row>
    <row r="578" spans="4:37" x14ac:dyDescent="0.2"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</row>
    <row r="579" spans="4:37" x14ac:dyDescent="0.2"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</row>
    <row r="580" spans="4:37" x14ac:dyDescent="0.2"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</row>
    <row r="581" spans="4:37" x14ac:dyDescent="0.2"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</row>
    <row r="582" spans="4:37" x14ac:dyDescent="0.2"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</row>
    <row r="583" spans="4:37" x14ac:dyDescent="0.2"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</row>
    <row r="584" spans="4:37" x14ac:dyDescent="0.2"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</row>
    <row r="585" spans="4:37" x14ac:dyDescent="0.2"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</row>
    <row r="586" spans="4:37" x14ac:dyDescent="0.2"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</row>
    <row r="587" spans="4:37" x14ac:dyDescent="0.2"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</row>
    <row r="588" spans="4:37" x14ac:dyDescent="0.2"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</row>
    <row r="589" spans="4:37" x14ac:dyDescent="0.2"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</row>
    <row r="590" spans="4:37" x14ac:dyDescent="0.2"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</row>
    <row r="591" spans="4:37" x14ac:dyDescent="0.2"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</row>
    <row r="592" spans="4:37" x14ac:dyDescent="0.2"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</row>
    <row r="593" spans="4:37" x14ac:dyDescent="0.2"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</row>
    <row r="594" spans="4:37" x14ac:dyDescent="0.2"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</row>
    <row r="595" spans="4:37" x14ac:dyDescent="0.2"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</row>
    <row r="596" spans="4:37" x14ac:dyDescent="0.2"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</row>
    <row r="597" spans="4:37" x14ac:dyDescent="0.2"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</row>
    <row r="598" spans="4:37" x14ac:dyDescent="0.2"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</row>
    <row r="599" spans="4:37" x14ac:dyDescent="0.2"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</row>
    <row r="600" spans="4:37" x14ac:dyDescent="0.2"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</row>
    <row r="601" spans="4:37" x14ac:dyDescent="0.2"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</row>
    <row r="602" spans="4:37" x14ac:dyDescent="0.2"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</row>
    <row r="603" spans="4:37" x14ac:dyDescent="0.2"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</row>
    <row r="604" spans="4:37" x14ac:dyDescent="0.2"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</row>
    <row r="605" spans="4:37" x14ac:dyDescent="0.2"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</row>
    <row r="606" spans="4:37" x14ac:dyDescent="0.2"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</row>
    <row r="607" spans="4:37" x14ac:dyDescent="0.2"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</row>
    <row r="608" spans="4:37" x14ac:dyDescent="0.2"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</row>
    <row r="609" spans="4:37" x14ac:dyDescent="0.2"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</row>
    <row r="610" spans="4:37" x14ac:dyDescent="0.2"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</row>
    <row r="611" spans="4:37" x14ac:dyDescent="0.2"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</row>
    <row r="612" spans="4:37" x14ac:dyDescent="0.2"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</row>
    <row r="613" spans="4:37" x14ac:dyDescent="0.2"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</row>
    <row r="614" spans="4:37" x14ac:dyDescent="0.2"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</row>
    <row r="615" spans="4:37" x14ac:dyDescent="0.2"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</row>
    <row r="616" spans="4:37" x14ac:dyDescent="0.2"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</row>
    <row r="617" spans="4:37" x14ac:dyDescent="0.2"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</row>
    <row r="618" spans="4:37" x14ac:dyDescent="0.2"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</row>
    <row r="619" spans="4:37" x14ac:dyDescent="0.2"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</row>
    <row r="620" spans="4:37" x14ac:dyDescent="0.2"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</row>
    <row r="621" spans="4:37" x14ac:dyDescent="0.2"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</row>
    <row r="622" spans="4:37" x14ac:dyDescent="0.2"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</row>
    <row r="623" spans="4:37" x14ac:dyDescent="0.2"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</row>
    <row r="624" spans="4:37" x14ac:dyDescent="0.2"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</row>
    <row r="625" spans="4:37" x14ac:dyDescent="0.2"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</row>
    <row r="626" spans="4:37" x14ac:dyDescent="0.2"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</row>
    <row r="627" spans="4:37" x14ac:dyDescent="0.2"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</row>
    <row r="628" spans="4:37" x14ac:dyDescent="0.2"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</row>
    <row r="629" spans="4:37" x14ac:dyDescent="0.2"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</row>
    <row r="630" spans="4:37" x14ac:dyDescent="0.2"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</row>
    <row r="631" spans="4:37" x14ac:dyDescent="0.2"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</row>
    <row r="632" spans="4:37" x14ac:dyDescent="0.2"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</row>
    <row r="633" spans="4:37" x14ac:dyDescent="0.2"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</row>
    <row r="634" spans="4:37" x14ac:dyDescent="0.2"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</row>
    <row r="635" spans="4:37" x14ac:dyDescent="0.2"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</row>
    <row r="636" spans="4:37" x14ac:dyDescent="0.2"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</row>
    <row r="637" spans="4:37" x14ac:dyDescent="0.2"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</row>
    <row r="638" spans="4:37" x14ac:dyDescent="0.2"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</row>
    <row r="639" spans="4:37" x14ac:dyDescent="0.2"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</row>
    <row r="640" spans="4:37" x14ac:dyDescent="0.2"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</row>
    <row r="641" spans="4:37" x14ac:dyDescent="0.2"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</row>
    <row r="642" spans="4:37" x14ac:dyDescent="0.2"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</row>
    <row r="643" spans="4:37" x14ac:dyDescent="0.2"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</row>
    <row r="644" spans="4:37" x14ac:dyDescent="0.2"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</row>
    <row r="645" spans="4:37" x14ac:dyDescent="0.2"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</row>
    <row r="646" spans="4:37" x14ac:dyDescent="0.2"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</row>
    <row r="647" spans="4:37" x14ac:dyDescent="0.2"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</row>
    <row r="648" spans="4:37" x14ac:dyDescent="0.2"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</row>
    <row r="649" spans="4:37" x14ac:dyDescent="0.2"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</row>
    <row r="650" spans="4:37" x14ac:dyDescent="0.2"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</row>
    <row r="651" spans="4:37" x14ac:dyDescent="0.2"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</row>
  </sheetData>
  <sheetProtection formatCells="0" formatColumns="0" formatRows="0" deleteRows="0" selectLockedCells="1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7:Q97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D102:E102"/>
    <mergeCell ref="G102:J102"/>
    <mergeCell ref="M102:N102"/>
    <mergeCell ref="O102:P102"/>
    <mergeCell ref="S102:U102"/>
    <mergeCell ref="G103:J103"/>
    <mergeCell ref="S103:V103"/>
    <mergeCell ref="D105:E105"/>
    <mergeCell ref="G105:J105"/>
    <mergeCell ref="M105:N105"/>
    <mergeCell ref="S105:U105"/>
    <mergeCell ref="G106:J106"/>
    <mergeCell ref="S106:V106"/>
    <mergeCell ref="G109:H109"/>
    <mergeCell ref="K109:L109"/>
    <mergeCell ref="O109:R109"/>
    <mergeCell ref="O110:S110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71:AL72"/>
    <mergeCell ref="AL73:AL74"/>
    <mergeCell ref="AL75:AL76"/>
    <mergeCell ref="AL77:AL78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D95:AL96"/>
    <mergeCell ref="AM27:AN28"/>
    <mergeCell ref="AH9:AK10"/>
    <mergeCell ref="A9:C10"/>
    <mergeCell ref="D9:E11"/>
    <mergeCell ref="F9:G11"/>
    <mergeCell ref="H9:I11"/>
    <mergeCell ref="J9:K11"/>
    <mergeCell ref="L9:M11"/>
    <mergeCell ref="A18:C19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H12:AK14"/>
    <mergeCell ref="AL61:AL62"/>
    <mergeCell ref="AL63:AL64"/>
    <mergeCell ref="AL65:AL66"/>
    <mergeCell ref="AL67:AL68"/>
    <mergeCell ref="AL69:AL70"/>
  </mergeCells>
  <pageMargins left="0.47222222222222199" right="0.25138888888888899" top="0.75138888888888899" bottom="0.39305555555555599" header="0.29861111111111099" footer="0.29861111111111099"/>
  <pageSetup paperSize="9" scale="49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51"/>
  <sheetViews>
    <sheetView showZeros="0" zoomScale="40" zoomScaleNormal="40" zoomScaleSheetLayoutView="75" workbookViewId="0">
      <selection activeCell="A2" sqref="A2:AL111"/>
    </sheetView>
  </sheetViews>
  <sheetFormatPr defaultColWidth="9" defaultRowHeight="12.75" x14ac:dyDescent="0.2"/>
  <cols>
    <col min="1" max="1" width="47.28515625" customWidth="1"/>
    <col min="2" max="2" width="6.7109375" customWidth="1"/>
    <col min="3" max="3" width="5.7109375" customWidth="1"/>
    <col min="4" max="4" width="4.42578125" customWidth="1"/>
    <col min="5" max="5" width="13.5703125" customWidth="1"/>
    <col min="6" max="6" width="13.8554687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6.28515625" customWidth="1"/>
    <col min="13" max="13" width="14.42578125" customWidth="1"/>
    <col min="14" max="14" width="19.5703125" customWidth="1"/>
    <col min="15" max="15" width="14.28515625" customWidth="1"/>
    <col min="16" max="16" width="17.28515625" customWidth="1"/>
    <col min="17" max="17" width="13.7109375" customWidth="1"/>
    <col min="18" max="18" width="11.7109375" customWidth="1"/>
    <col min="19" max="19" width="11" customWidth="1"/>
    <col min="20" max="20" width="7.7109375" customWidth="1"/>
    <col min="21" max="21" width="13" customWidth="1"/>
    <col min="22" max="22" width="13.85546875" customWidth="1"/>
    <col min="23" max="23" width="13.7109375" customWidth="1"/>
    <col min="24" max="24" width="13.28515625" customWidth="1"/>
    <col min="25" max="25" width="13.85546875" customWidth="1"/>
    <col min="26" max="27" width="4.85546875" customWidth="1"/>
    <col min="28" max="28" width="4.42578125" customWidth="1"/>
    <col min="29" max="29" width="4" customWidth="1"/>
    <col min="30" max="30" width="4.85546875" hidden="1" customWidth="1"/>
    <col min="31" max="32" width="3.7109375" customWidth="1"/>
    <col min="33" max="33" width="6.28515625" customWidth="1"/>
    <col min="34" max="34" width="3.140625" customWidth="1"/>
    <col min="35" max="35" width="3.28515625" customWidth="1"/>
    <col min="36" max="36" width="18.5703125" customWidth="1"/>
    <col min="37" max="37" width="14.7109375" customWidth="1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2</v>
      </c>
      <c r="B5" s="168"/>
      <c r="C5" s="168"/>
      <c r="D5" s="168"/>
      <c r="E5" s="168"/>
      <c r="F5" s="6"/>
      <c r="G5" s="218" t="s">
        <v>3</v>
      </c>
      <c r="H5" s="218"/>
      <c r="I5" s="218"/>
      <c r="J5" s="218"/>
      <c r="K5" s="218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219" t="s">
        <v>5</v>
      </c>
      <c r="C6" s="219"/>
      <c r="D6" s="219"/>
      <c r="E6" s="219"/>
      <c r="F6" s="8"/>
      <c r="G6" s="219" t="s">
        <v>6</v>
      </c>
      <c r="H6" s="219"/>
      <c r="I6" s="219"/>
      <c r="J6" s="219"/>
      <c r="K6" s="21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117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20" t="s">
        <v>7</v>
      </c>
      <c r="AI7" s="221"/>
      <c r="AJ7" s="221"/>
      <c r="AK7" s="222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220">
        <v>504202</v>
      </c>
      <c r="AI8" s="221"/>
      <c r="AJ8" s="221"/>
      <c r="AK8" s="222"/>
    </row>
    <row r="9" spans="1:37" ht="25.5" customHeight="1" x14ac:dyDescent="0.35">
      <c r="A9" s="152" t="s">
        <v>9</v>
      </c>
      <c r="B9" s="152"/>
      <c r="C9" s="152"/>
      <c r="D9" s="152" t="s">
        <v>10</v>
      </c>
      <c r="E9" s="152"/>
      <c r="F9" s="152" t="s">
        <v>11</v>
      </c>
      <c r="G9" s="152"/>
      <c r="H9" s="152" t="s">
        <v>12</v>
      </c>
      <c r="I9" s="152"/>
      <c r="J9" s="152" t="s">
        <v>13</v>
      </c>
      <c r="K9" s="152"/>
      <c r="L9" s="152" t="s">
        <v>14</v>
      </c>
      <c r="M9" s="152"/>
      <c r="N9" s="18"/>
      <c r="O9" s="18"/>
      <c r="Q9" s="19" t="s">
        <v>15</v>
      </c>
      <c r="R9" s="20">
        <v>9</v>
      </c>
      <c r="S9" s="21"/>
      <c r="T9" s="223" t="s">
        <v>116</v>
      </c>
      <c r="U9" s="223"/>
      <c r="V9" s="223"/>
      <c r="W9" s="224" t="s">
        <v>16</v>
      </c>
      <c r="X9" s="224"/>
      <c r="Y9" s="22"/>
      <c r="Z9" s="16"/>
      <c r="AA9" s="16"/>
      <c r="AB9" s="16"/>
      <c r="AC9" s="16"/>
      <c r="AD9" s="16"/>
      <c r="AE9" s="16"/>
      <c r="AF9" s="15"/>
      <c r="AG9" s="16"/>
      <c r="AH9" s="151"/>
      <c r="AI9" s="151"/>
      <c r="AJ9" s="151"/>
      <c r="AK9" s="151"/>
    </row>
    <row r="10" spans="1:37" ht="21" customHeight="1" x14ac:dyDescent="0.3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151"/>
      <c r="AI10" s="151"/>
      <c r="AJ10" s="151"/>
      <c r="AK10" s="151"/>
    </row>
    <row r="11" spans="1:37" ht="55.5" customHeight="1" x14ac:dyDescent="0.35">
      <c r="A11" s="23" t="s">
        <v>18</v>
      </c>
      <c r="B11" s="152" t="s">
        <v>19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8"/>
      <c r="O11" s="18"/>
      <c r="P11" s="18"/>
      <c r="Q11" s="24" t="s">
        <v>20</v>
      </c>
      <c r="R11" s="25"/>
      <c r="S11" s="225" t="s">
        <v>21</v>
      </c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16"/>
      <c r="AE11" s="15"/>
      <c r="AF11" s="15"/>
      <c r="AG11" s="17" t="s">
        <v>22</v>
      </c>
      <c r="AH11" s="201"/>
      <c r="AI11" s="201"/>
      <c r="AJ11" s="201"/>
      <c r="AK11" s="201"/>
    </row>
    <row r="12" spans="1:37" ht="11.25" customHeight="1" x14ac:dyDescent="0.35">
      <c r="A12" s="26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161"/>
      <c r="AI12" s="162"/>
      <c r="AJ12" s="162"/>
      <c r="AK12" s="163"/>
    </row>
    <row r="13" spans="1:37" s="1" customFormat="1" ht="26.25" customHeight="1" x14ac:dyDescent="0.35">
      <c r="A13" s="29" t="s">
        <v>102</v>
      </c>
      <c r="B13" s="200">
        <v>185</v>
      </c>
      <c r="C13" s="200"/>
      <c r="D13" s="200">
        <v>185</v>
      </c>
      <c r="E13" s="200"/>
      <c r="F13" s="200">
        <v>9</v>
      </c>
      <c r="G13" s="200"/>
      <c r="H13" s="200">
        <f>F13*D13</f>
        <v>1665</v>
      </c>
      <c r="I13" s="200"/>
      <c r="J13" s="201"/>
      <c r="K13" s="201"/>
      <c r="L13" s="201"/>
      <c r="M13" s="201"/>
      <c r="N13" s="30"/>
      <c r="O13" s="30"/>
      <c r="P13" s="30"/>
      <c r="Q13" s="24" t="s">
        <v>24</v>
      </c>
      <c r="R13" s="25"/>
      <c r="S13" s="16"/>
      <c r="T13" s="31"/>
      <c r="U13" s="214" t="s">
        <v>25</v>
      </c>
      <c r="V13" s="214"/>
      <c r="W13" s="214"/>
      <c r="X13" s="214"/>
      <c r="Y13" s="214"/>
      <c r="Z13" s="214"/>
      <c r="AA13" s="214"/>
      <c r="AB13" s="214"/>
      <c r="AC13" s="214"/>
      <c r="AD13" s="16"/>
      <c r="AE13" s="15"/>
      <c r="AF13" s="15"/>
      <c r="AG13" s="15"/>
      <c r="AH13" s="164"/>
      <c r="AI13" s="165"/>
      <c r="AJ13" s="165"/>
      <c r="AK13" s="166"/>
    </row>
    <row r="14" spans="1:37" s="1" customFormat="1" ht="11.25" customHeight="1" x14ac:dyDescent="0.35">
      <c r="A14" s="29"/>
      <c r="B14" s="200"/>
      <c r="C14" s="200"/>
      <c r="D14" s="200"/>
      <c r="E14" s="200"/>
      <c r="F14" s="200"/>
      <c r="G14" s="200"/>
      <c r="H14" s="200"/>
      <c r="I14" s="200"/>
      <c r="J14" s="201"/>
      <c r="K14" s="201"/>
      <c r="L14" s="201"/>
      <c r="M14" s="201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167"/>
      <c r="AI14" s="168"/>
      <c r="AJ14" s="168"/>
      <c r="AK14" s="169"/>
    </row>
    <row r="15" spans="1:37" s="1" customFormat="1" ht="29.25" customHeight="1" x14ac:dyDescent="0.35">
      <c r="A15" s="29"/>
      <c r="B15" s="200"/>
      <c r="C15" s="200"/>
      <c r="D15" s="200"/>
      <c r="E15" s="200"/>
      <c r="F15" s="200"/>
      <c r="G15" s="200"/>
      <c r="H15" s="200"/>
      <c r="I15" s="200"/>
      <c r="J15" s="201"/>
      <c r="K15" s="201"/>
      <c r="L15" s="201"/>
      <c r="M15" s="201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215" t="s">
        <v>28</v>
      </c>
      <c r="W15" s="216"/>
      <c r="X15" s="216"/>
      <c r="Y15" s="216"/>
      <c r="Z15" s="216" t="s">
        <v>29</v>
      </c>
      <c r="AA15" s="216"/>
      <c r="AB15" s="216"/>
      <c r="AC15" s="216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30</v>
      </c>
      <c r="H16" s="200">
        <f>H13</f>
        <v>1665</v>
      </c>
      <c r="I16" s="200"/>
      <c r="J16" s="201"/>
      <c r="K16" s="201"/>
      <c r="L16" s="201"/>
      <c r="M16" s="201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153" t="s">
        <v>31</v>
      </c>
      <c r="B18" s="154"/>
      <c r="C18" s="155"/>
      <c r="D18" s="202" t="s">
        <v>32</v>
      </c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3"/>
      <c r="AJ18" s="204" t="s">
        <v>33</v>
      </c>
      <c r="AK18" s="205"/>
      <c r="AL18" s="206"/>
      <c r="AM18" s="36"/>
      <c r="AN18" s="36"/>
    </row>
    <row r="19" spans="1:41" ht="12" customHeight="1" x14ac:dyDescent="0.25">
      <c r="A19" s="156"/>
      <c r="B19" s="157"/>
      <c r="C19" s="15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207"/>
      <c r="AF19" s="207"/>
      <c r="AG19" s="207"/>
      <c r="AH19" s="207"/>
      <c r="AI19" s="208"/>
      <c r="AJ19" s="38"/>
      <c r="AK19" s="39"/>
      <c r="AL19" s="40"/>
      <c r="AM19" s="36"/>
      <c r="AN19" s="36"/>
    </row>
    <row r="20" spans="1:41" s="2" customFormat="1" ht="24" customHeight="1" x14ac:dyDescent="0.3">
      <c r="A20" s="209" t="s">
        <v>34</v>
      </c>
      <c r="B20" s="209"/>
      <c r="C20" s="210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211"/>
      <c r="AK20" s="212"/>
      <c r="AL20" s="45"/>
      <c r="AM20" s="46"/>
      <c r="AN20" s="46"/>
    </row>
    <row r="21" spans="1:41" ht="156" customHeight="1" x14ac:dyDescent="0.3">
      <c r="A21" s="47" t="s">
        <v>35</v>
      </c>
      <c r="B21" s="47" t="s">
        <v>36</v>
      </c>
      <c r="C21" s="48" t="s">
        <v>37</v>
      </c>
      <c r="D21" s="49" t="s">
        <v>38</v>
      </c>
      <c r="E21" s="50" t="s">
        <v>120</v>
      </c>
      <c r="F21" s="50" t="s">
        <v>39</v>
      </c>
      <c r="G21" s="50" t="s">
        <v>40</v>
      </c>
      <c r="H21" s="51"/>
      <c r="I21" s="50" t="s">
        <v>41</v>
      </c>
      <c r="J21" s="52"/>
      <c r="K21" s="50" t="s">
        <v>42</v>
      </c>
      <c r="L21" s="50" t="s">
        <v>43</v>
      </c>
      <c r="M21" s="50" t="s">
        <v>126</v>
      </c>
      <c r="N21" s="50" t="s">
        <v>44</v>
      </c>
      <c r="O21" s="50" t="s">
        <v>125</v>
      </c>
      <c r="P21" s="50"/>
      <c r="Q21" s="50" t="s">
        <v>103</v>
      </c>
      <c r="R21" s="50" t="s">
        <v>46</v>
      </c>
      <c r="S21" s="50" t="s">
        <v>47</v>
      </c>
      <c r="T21" s="50"/>
      <c r="U21" s="50"/>
      <c r="V21" s="50" t="s">
        <v>48</v>
      </c>
      <c r="W21" s="50" t="s">
        <v>49</v>
      </c>
      <c r="X21" s="50" t="s">
        <v>50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51</v>
      </c>
      <c r="AL21" s="59" t="s">
        <v>52</v>
      </c>
      <c r="AM21" s="60"/>
      <c r="AN21" s="60"/>
      <c r="AO21" s="61"/>
    </row>
    <row r="22" spans="1:41" s="3" customFormat="1" ht="15" customHeight="1" x14ac:dyDescent="0.3">
      <c r="A22" s="62">
        <v>1</v>
      </c>
      <c r="B22" s="62">
        <v>2</v>
      </c>
      <c r="C22" s="63">
        <v>3</v>
      </c>
      <c r="D22" s="64">
        <v>4</v>
      </c>
      <c r="E22" s="65">
        <v>1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>
        <v>13</v>
      </c>
      <c r="O22" s="65">
        <v>15</v>
      </c>
      <c r="P22" s="65">
        <v>15</v>
      </c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>
        <v>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0"/>
      <c r="AN22" s="60"/>
      <c r="AO22" s="61"/>
    </row>
    <row r="23" spans="1:41" s="4" customFormat="1" ht="18.75" customHeight="1" x14ac:dyDescent="0.3">
      <c r="A23" s="68" t="s">
        <v>53</v>
      </c>
      <c r="B23" s="68"/>
      <c r="C23" s="69"/>
      <c r="D23" s="70"/>
      <c r="E23" s="71" t="s">
        <v>119</v>
      </c>
      <c r="F23" s="72" t="s">
        <v>104</v>
      </c>
      <c r="G23" s="71" t="s">
        <v>105</v>
      </c>
      <c r="H23" s="73"/>
      <c r="I23" s="74" t="s">
        <v>56</v>
      </c>
      <c r="J23" s="75"/>
      <c r="K23" s="73"/>
      <c r="L23" s="74" t="s">
        <v>106</v>
      </c>
      <c r="M23" s="73" t="s">
        <v>127</v>
      </c>
      <c r="N23" s="74" t="s">
        <v>107</v>
      </c>
      <c r="O23" s="73" t="s">
        <v>130</v>
      </c>
      <c r="P23" s="73"/>
      <c r="Q23" s="73" t="s">
        <v>105</v>
      </c>
      <c r="R23" s="73" t="s">
        <v>124</v>
      </c>
      <c r="S23" s="73" t="s">
        <v>123</v>
      </c>
      <c r="T23" s="73"/>
      <c r="U23" s="73"/>
      <c r="V23" s="73"/>
      <c r="W23" s="71" t="s">
        <v>58</v>
      </c>
      <c r="X23" s="71" t="s">
        <v>108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2"/>
      <c r="AN23" s="82"/>
      <c r="AO23" s="83"/>
    </row>
    <row r="24" spans="1:41" s="3" customFormat="1" ht="19.5" customHeight="1" x14ac:dyDescent="0.3">
      <c r="A24" s="84" t="s">
        <v>60</v>
      </c>
      <c r="B24" s="84"/>
      <c r="C24" s="85"/>
      <c r="D24" s="86"/>
      <c r="E24" s="87">
        <v>9</v>
      </c>
      <c r="F24" s="87">
        <v>9</v>
      </c>
      <c r="G24" s="86">
        <v>9</v>
      </c>
      <c r="H24" s="87"/>
      <c r="I24" s="87">
        <v>9</v>
      </c>
      <c r="J24" s="87"/>
      <c r="K24" s="87"/>
      <c r="L24" s="87">
        <v>9</v>
      </c>
      <c r="M24" s="87">
        <v>9</v>
      </c>
      <c r="N24" s="87">
        <v>9</v>
      </c>
      <c r="O24" s="87">
        <v>9</v>
      </c>
      <c r="P24" s="87"/>
      <c r="Q24" s="87">
        <v>9</v>
      </c>
      <c r="R24" s="87">
        <v>9</v>
      </c>
      <c r="S24" s="87">
        <v>9</v>
      </c>
      <c r="T24" s="87"/>
      <c r="U24" s="87"/>
      <c r="V24" s="87"/>
      <c r="W24" s="86">
        <v>9</v>
      </c>
      <c r="X24" s="86">
        <v>9</v>
      </c>
      <c r="Y24" s="88"/>
      <c r="Z24" s="89"/>
      <c r="AA24" s="89"/>
      <c r="AB24" s="89"/>
      <c r="AC24" s="89"/>
      <c r="AD24" s="89"/>
      <c r="AE24" s="90"/>
      <c r="AF24" s="89"/>
      <c r="AG24" s="89"/>
      <c r="AH24" s="89"/>
      <c r="AI24" s="89"/>
      <c r="AJ24" s="91"/>
      <c r="AK24" s="92"/>
      <c r="AL24" s="93"/>
      <c r="AM24" s="60"/>
      <c r="AN24" s="60"/>
      <c r="AO24" s="61"/>
    </row>
    <row r="25" spans="1:41" ht="29.25" customHeight="1" x14ac:dyDescent="0.25">
      <c r="A25" s="183" t="s">
        <v>61</v>
      </c>
      <c r="B25" s="178"/>
      <c r="C25" s="94" t="s">
        <v>62</v>
      </c>
      <c r="D25" s="95"/>
      <c r="E25" s="96"/>
      <c r="F25" s="96">
        <v>45</v>
      </c>
      <c r="G25" s="97">
        <v>130</v>
      </c>
      <c r="H25" s="96"/>
      <c r="I25" s="96"/>
      <c r="J25" s="96"/>
      <c r="K25" s="96"/>
      <c r="L25" s="96">
        <v>105</v>
      </c>
      <c r="M25" s="96">
        <v>75</v>
      </c>
      <c r="N25" s="96"/>
      <c r="O25" s="96">
        <v>17</v>
      </c>
      <c r="P25" s="96"/>
      <c r="Q25" s="96">
        <v>126.13</v>
      </c>
      <c r="R25" s="96"/>
      <c r="S25" s="96"/>
      <c r="T25" s="96"/>
      <c r="U25" s="96"/>
      <c r="V25" s="96"/>
      <c r="W25" s="97">
        <v>10</v>
      </c>
      <c r="X25" s="97">
        <v>130</v>
      </c>
      <c r="Y25" s="96"/>
      <c r="Z25" s="96"/>
      <c r="AA25" s="96"/>
      <c r="AB25" s="96"/>
      <c r="AC25" s="96"/>
      <c r="AD25" s="96"/>
      <c r="AE25" s="98"/>
      <c r="AF25" s="96"/>
      <c r="AG25" s="96"/>
      <c r="AH25" s="96"/>
      <c r="AI25" s="96"/>
      <c r="AJ25" s="99"/>
      <c r="AK25" s="174">
        <f>SUM(D26:AE26)</f>
        <v>5.7431700000000001</v>
      </c>
      <c r="AL25" s="159">
        <f>SUM(AF26:AJ26)</f>
        <v>0</v>
      </c>
      <c r="AM25" s="60"/>
      <c r="AN25" s="60"/>
      <c r="AO25" s="61"/>
    </row>
    <row r="26" spans="1:41" ht="23.25" customHeight="1" x14ac:dyDescent="0.35">
      <c r="A26" s="184"/>
      <c r="B26" s="180"/>
      <c r="C26" s="94" t="s">
        <v>63</v>
      </c>
      <c r="D26" s="100">
        <f t="shared" ref="D26:AJ26" si="0">(D$24*D25)/1000</f>
        <v>0</v>
      </c>
      <c r="E26" s="101">
        <f t="shared" si="0"/>
        <v>0</v>
      </c>
      <c r="F26" s="101">
        <f t="shared" si="0"/>
        <v>0.40500000000000003</v>
      </c>
      <c r="G26" s="101">
        <f t="shared" si="0"/>
        <v>1.17</v>
      </c>
      <c r="H26" s="101">
        <f t="shared" si="0"/>
        <v>0</v>
      </c>
      <c r="I26" s="101">
        <f t="shared" si="0"/>
        <v>0</v>
      </c>
      <c r="J26" s="101">
        <f t="shared" si="0"/>
        <v>0</v>
      </c>
      <c r="K26" s="101">
        <f t="shared" si="0"/>
        <v>0</v>
      </c>
      <c r="L26" s="101">
        <f t="shared" si="0"/>
        <v>0.94499999999999995</v>
      </c>
      <c r="M26" s="101">
        <f t="shared" si="0"/>
        <v>0.67500000000000004</v>
      </c>
      <c r="N26" s="101">
        <f t="shared" si="0"/>
        <v>0</v>
      </c>
      <c r="O26" s="101">
        <f t="shared" si="0"/>
        <v>0.153</v>
      </c>
      <c r="P26" s="101">
        <f t="shared" si="0"/>
        <v>0</v>
      </c>
      <c r="Q26" s="101">
        <f t="shared" si="0"/>
        <v>1.13517</v>
      </c>
      <c r="R26" s="101">
        <f t="shared" si="0"/>
        <v>0</v>
      </c>
      <c r="S26" s="101">
        <f t="shared" si="0"/>
        <v>0</v>
      </c>
      <c r="T26" s="101"/>
      <c r="U26" s="101">
        <f t="shared" si="0"/>
        <v>0</v>
      </c>
      <c r="V26" s="101">
        <f t="shared" si="0"/>
        <v>0</v>
      </c>
      <c r="W26" s="101">
        <f t="shared" si="0"/>
        <v>0.09</v>
      </c>
      <c r="X26" s="101">
        <f t="shared" si="0"/>
        <v>1.17</v>
      </c>
      <c r="Y26" s="101">
        <f t="shared" si="0"/>
        <v>0</v>
      </c>
      <c r="Z26" s="101">
        <f t="shared" si="0"/>
        <v>0</v>
      </c>
      <c r="AA26" s="101">
        <f t="shared" si="0"/>
        <v>0</v>
      </c>
      <c r="AB26" s="101">
        <f t="shared" si="0"/>
        <v>0</v>
      </c>
      <c r="AC26" s="101">
        <f t="shared" si="0"/>
        <v>0</v>
      </c>
      <c r="AD26" s="101">
        <f t="shared" si="0"/>
        <v>0</v>
      </c>
      <c r="AE26" s="102">
        <f t="shared" si="0"/>
        <v>0</v>
      </c>
      <c r="AF26" s="101">
        <f t="shared" si="0"/>
        <v>0</v>
      </c>
      <c r="AG26" s="101">
        <f t="shared" si="0"/>
        <v>0</v>
      </c>
      <c r="AH26" s="101">
        <f t="shared" si="0"/>
        <v>0</v>
      </c>
      <c r="AI26" s="101">
        <f t="shared" si="0"/>
        <v>0</v>
      </c>
      <c r="AJ26" s="103">
        <f t="shared" si="0"/>
        <v>0</v>
      </c>
      <c r="AK26" s="175"/>
      <c r="AL26" s="160"/>
      <c r="AM26" s="60"/>
      <c r="AN26" s="60"/>
      <c r="AO26" s="61"/>
    </row>
    <row r="27" spans="1:41" ht="29.25" customHeight="1" x14ac:dyDescent="0.25">
      <c r="A27" s="183" t="s">
        <v>132</v>
      </c>
      <c r="B27" s="178"/>
      <c r="C27" s="94" t="s">
        <v>62</v>
      </c>
      <c r="D27" s="95"/>
      <c r="E27" s="96"/>
      <c r="F27" s="96">
        <v>105</v>
      </c>
      <c r="G27" s="97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8"/>
      <c r="AF27" s="96"/>
      <c r="AG27" s="96"/>
      <c r="AH27" s="96"/>
      <c r="AI27" s="96"/>
      <c r="AJ27" s="99"/>
      <c r="AK27" s="174">
        <f>SUM(D28:AE28)</f>
        <v>0.94499999999999995</v>
      </c>
      <c r="AL27" s="159"/>
      <c r="AM27" s="150"/>
      <c r="AN27" s="150"/>
      <c r="AO27" s="61"/>
    </row>
    <row r="28" spans="1:41" ht="28.5" customHeight="1" x14ac:dyDescent="0.35">
      <c r="A28" s="184"/>
      <c r="B28" s="180"/>
      <c r="C28" s="94" t="s">
        <v>63</v>
      </c>
      <c r="D28" s="100">
        <f t="shared" ref="D28:AJ28" si="1">(D$24*D27)/1000</f>
        <v>0</v>
      </c>
      <c r="E28" s="101">
        <f t="shared" si="1"/>
        <v>0</v>
      </c>
      <c r="F28" s="101">
        <f t="shared" si="1"/>
        <v>0.94499999999999995</v>
      </c>
      <c r="G28" s="101">
        <f t="shared" si="1"/>
        <v>0</v>
      </c>
      <c r="H28" s="101">
        <f t="shared" si="1"/>
        <v>0</v>
      </c>
      <c r="I28" s="101">
        <f t="shared" si="1"/>
        <v>0</v>
      </c>
      <c r="J28" s="101">
        <f t="shared" si="1"/>
        <v>0</v>
      </c>
      <c r="K28" s="101">
        <f t="shared" si="1"/>
        <v>0</v>
      </c>
      <c r="L28" s="101">
        <f t="shared" si="1"/>
        <v>0</v>
      </c>
      <c r="M28" s="101">
        <f t="shared" si="1"/>
        <v>0</v>
      </c>
      <c r="N28" s="101">
        <f t="shared" si="1"/>
        <v>0</v>
      </c>
      <c r="O28" s="101"/>
      <c r="P28" s="101">
        <f t="shared" si="1"/>
        <v>0</v>
      </c>
      <c r="Q28" s="101">
        <f t="shared" si="1"/>
        <v>0</v>
      </c>
      <c r="R28" s="101">
        <f t="shared" si="1"/>
        <v>0</v>
      </c>
      <c r="S28" s="101">
        <f t="shared" si="1"/>
        <v>0</v>
      </c>
      <c r="T28" s="101">
        <f t="shared" si="1"/>
        <v>0</v>
      </c>
      <c r="U28" s="101">
        <f t="shared" si="1"/>
        <v>0</v>
      </c>
      <c r="V28" s="101">
        <f t="shared" si="1"/>
        <v>0</v>
      </c>
      <c r="W28" s="101">
        <f t="shared" si="1"/>
        <v>0</v>
      </c>
      <c r="X28" s="101">
        <f t="shared" si="1"/>
        <v>0</v>
      </c>
      <c r="Y28" s="101">
        <f t="shared" si="1"/>
        <v>0</v>
      </c>
      <c r="Z28" s="101">
        <f t="shared" si="1"/>
        <v>0</v>
      </c>
      <c r="AA28" s="101">
        <f t="shared" si="1"/>
        <v>0</v>
      </c>
      <c r="AB28" s="101">
        <f t="shared" si="1"/>
        <v>0</v>
      </c>
      <c r="AC28" s="101">
        <f t="shared" si="1"/>
        <v>0</v>
      </c>
      <c r="AD28" s="101">
        <f t="shared" si="1"/>
        <v>0</v>
      </c>
      <c r="AE28" s="102">
        <f t="shared" si="1"/>
        <v>0</v>
      </c>
      <c r="AF28" s="101">
        <f t="shared" si="1"/>
        <v>0</v>
      </c>
      <c r="AG28" s="101">
        <f t="shared" si="1"/>
        <v>0</v>
      </c>
      <c r="AH28" s="101">
        <f t="shared" si="1"/>
        <v>0</v>
      </c>
      <c r="AI28" s="101">
        <f t="shared" si="1"/>
        <v>0</v>
      </c>
      <c r="AJ28" s="103">
        <f t="shared" si="1"/>
        <v>0</v>
      </c>
      <c r="AK28" s="175"/>
      <c r="AL28" s="160"/>
      <c r="AM28" s="150"/>
      <c r="AN28" s="150"/>
      <c r="AO28" s="61"/>
    </row>
    <row r="29" spans="1:41" ht="25.5" customHeight="1" x14ac:dyDescent="0.25">
      <c r="A29" s="183" t="s">
        <v>64</v>
      </c>
      <c r="B29" s="178"/>
      <c r="C29" s="94" t="s">
        <v>62</v>
      </c>
      <c r="D29" s="95"/>
      <c r="E29" s="104">
        <v>5</v>
      </c>
      <c r="F29" s="96">
        <v>1.5</v>
      </c>
      <c r="G29" s="97"/>
      <c r="H29" s="96"/>
      <c r="I29" s="96"/>
      <c r="J29" s="96"/>
      <c r="K29" s="96"/>
      <c r="L29" s="96"/>
      <c r="M29" s="96">
        <v>5</v>
      </c>
      <c r="N29" s="96"/>
      <c r="O29" s="96"/>
      <c r="P29" s="96"/>
      <c r="Q29" s="96"/>
      <c r="R29" s="96"/>
      <c r="S29" s="96"/>
      <c r="T29" s="96"/>
      <c r="U29" s="96"/>
      <c r="V29" s="96"/>
      <c r="W29" s="97">
        <v>7</v>
      </c>
      <c r="X29" s="97"/>
      <c r="Y29" s="96"/>
      <c r="Z29" s="96"/>
      <c r="AA29" s="96"/>
      <c r="AB29" s="96"/>
      <c r="AC29" s="96"/>
      <c r="AD29" s="96"/>
      <c r="AE29" s="98"/>
      <c r="AF29" s="96"/>
      <c r="AG29" s="96"/>
      <c r="AH29" s="96"/>
      <c r="AI29" s="96"/>
      <c r="AJ29" s="99"/>
      <c r="AK29" s="174">
        <f>SUM(D30:AE30)</f>
        <v>0.16649999999999998</v>
      </c>
      <c r="AL29" s="159">
        <f>SUM(AF30:AJ30)</f>
        <v>0</v>
      </c>
      <c r="AM29" s="60"/>
      <c r="AN29" s="60"/>
      <c r="AO29" s="61"/>
    </row>
    <row r="30" spans="1:41" ht="28.5" customHeight="1" x14ac:dyDescent="0.35">
      <c r="A30" s="184"/>
      <c r="B30" s="180"/>
      <c r="C30" s="94" t="s">
        <v>63</v>
      </c>
      <c r="D30" s="100">
        <f t="shared" ref="D30:AJ30" si="2">(D$24*D29)/1000</f>
        <v>0</v>
      </c>
      <c r="E30" s="101">
        <f t="shared" si="2"/>
        <v>4.4999999999999998E-2</v>
      </c>
      <c r="F30" s="101">
        <f t="shared" si="2"/>
        <v>1.35E-2</v>
      </c>
      <c r="G30" s="101">
        <f t="shared" si="2"/>
        <v>0</v>
      </c>
      <c r="H30" s="101">
        <f t="shared" si="2"/>
        <v>0</v>
      </c>
      <c r="I30" s="101">
        <f t="shared" si="2"/>
        <v>0</v>
      </c>
      <c r="J30" s="101">
        <f t="shared" si="2"/>
        <v>0</v>
      </c>
      <c r="K30" s="101">
        <f t="shared" si="2"/>
        <v>0</v>
      </c>
      <c r="L30" s="101">
        <f t="shared" si="2"/>
        <v>0</v>
      </c>
      <c r="M30" s="101">
        <f t="shared" si="2"/>
        <v>4.4999999999999998E-2</v>
      </c>
      <c r="N30" s="101">
        <f t="shared" si="2"/>
        <v>0</v>
      </c>
      <c r="O30" s="101">
        <f t="shared" si="2"/>
        <v>0</v>
      </c>
      <c r="P30" s="101">
        <f t="shared" si="2"/>
        <v>0</v>
      </c>
      <c r="Q30" s="101">
        <f t="shared" si="2"/>
        <v>0</v>
      </c>
      <c r="R30" s="101">
        <f t="shared" si="2"/>
        <v>0</v>
      </c>
      <c r="S30" s="101">
        <f t="shared" si="2"/>
        <v>0</v>
      </c>
      <c r="T30" s="101">
        <f t="shared" si="2"/>
        <v>0</v>
      </c>
      <c r="U30" s="101">
        <f t="shared" si="2"/>
        <v>0</v>
      </c>
      <c r="V30" s="101">
        <f t="shared" si="2"/>
        <v>0</v>
      </c>
      <c r="W30" s="101">
        <f t="shared" si="2"/>
        <v>6.3E-2</v>
      </c>
      <c r="X30" s="101">
        <f t="shared" si="2"/>
        <v>0</v>
      </c>
      <c r="Y30" s="101">
        <f t="shared" si="2"/>
        <v>0</v>
      </c>
      <c r="Z30" s="101">
        <f t="shared" si="2"/>
        <v>0</v>
      </c>
      <c r="AA30" s="101">
        <f t="shared" si="2"/>
        <v>0</v>
      </c>
      <c r="AB30" s="101">
        <f t="shared" si="2"/>
        <v>0</v>
      </c>
      <c r="AC30" s="101">
        <f t="shared" si="2"/>
        <v>0</v>
      </c>
      <c r="AD30" s="101">
        <f t="shared" si="2"/>
        <v>0</v>
      </c>
      <c r="AE30" s="102">
        <f t="shared" si="2"/>
        <v>0</v>
      </c>
      <c r="AF30" s="101">
        <f t="shared" si="2"/>
        <v>0</v>
      </c>
      <c r="AG30" s="101">
        <f t="shared" si="2"/>
        <v>0</v>
      </c>
      <c r="AH30" s="101">
        <f t="shared" si="2"/>
        <v>0</v>
      </c>
      <c r="AI30" s="101">
        <f t="shared" si="2"/>
        <v>0</v>
      </c>
      <c r="AJ30" s="103">
        <f t="shared" si="2"/>
        <v>0</v>
      </c>
      <c r="AK30" s="175"/>
      <c r="AL30" s="160"/>
      <c r="AM30" s="60"/>
      <c r="AN30" s="60"/>
      <c r="AO30" s="61"/>
    </row>
    <row r="31" spans="1:41" ht="27.75" customHeight="1" x14ac:dyDescent="0.25">
      <c r="A31" s="183" t="s">
        <v>46</v>
      </c>
      <c r="B31" s="178"/>
      <c r="C31" s="94" t="s">
        <v>62</v>
      </c>
      <c r="D31" s="95"/>
      <c r="E31" s="96">
        <v>30</v>
      </c>
      <c r="F31" s="96"/>
      <c r="G31" s="97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>
        <v>22.940999999999999</v>
      </c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8"/>
      <c r="AF31" s="96"/>
      <c r="AG31" s="96"/>
      <c r="AH31" s="96"/>
      <c r="AI31" s="96"/>
      <c r="AJ31" s="99"/>
      <c r="AK31" s="174">
        <f t="shared" ref="AK31" si="3">SUM(D32:AE32)</f>
        <v>0.47646900000000003</v>
      </c>
      <c r="AL31" s="159">
        <f>SUM(AF32:AJ32)</f>
        <v>0</v>
      </c>
      <c r="AM31" s="60"/>
      <c r="AN31" s="60"/>
      <c r="AO31" s="61"/>
    </row>
    <row r="32" spans="1:41" ht="24.75" customHeight="1" x14ac:dyDescent="0.35">
      <c r="A32" s="184"/>
      <c r="B32" s="180"/>
      <c r="C32" s="94" t="s">
        <v>63</v>
      </c>
      <c r="D32" s="100">
        <f t="shared" ref="D32:AJ32" si="4">(D$24*D31)/1000</f>
        <v>0</v>
      </c>
      <c r="E32" s="101">
        <f t="shared" si="4"/>
        <v>0.27</v>
      </c>
      <c r="F32" s="101">
        <f t="shared" si="4"/>
        <v>0</v>
      </c>
      <c r="G32" s="101">
        <f t="shared" si="4"/>
        <v>0</v>
      </c>
      <c r="H32" s="101">
        <f t="shared" si="4"/>
        <v>0</v>
      </c>
      <c r="I32" s="101">
        <f t="shared" si="4"/>
        <v>0</v>
      </c>
      <c r="J32" s="101">
        <f t="shared" si="4"/>
        <v>0</v>
      </c>
      <c r="K32" s="101">
        <f t="shared" si="4"/>
        <v>0</v>
      </c>
      <c r="L32" s="101">
        <f t="shared" si="4"/>
        <v>0</v>
      </c>
      <c r="M32" s="101">
        <f t="shared" si="4"/>
        <v>0</v>
      </c>
      <c r="N32" s="101">
        <f t="shared" si="4"/>
        <v>0</v>
      </c>
      <c r="O32" s="101">
        <f t="shared" si="4"/>
        <v>0</v>
      </c>
      <c r="P32" s="101">
        <f t="shared" si="4"/>
        <v>0</v>
      </c>
      <c r="Q32" s="101">
        <f t="shared" si="4"/>
        <v>0</v>
      </c>
      <c r="R32" s="101">
        <f t="shared" si="4"/>
        <v>0.20646899999999999</v>
      </c>
      <c r="S32" s="101">
        <f t="shared" si="4"/>
        <v>0</v>
      </c>
      <c r="T32" s="101">
        <f t="shared" si="4"/>
        <v>0</v>
      </c>
      <c r="U32" s="101">
        <f t="shared" si="4"/>
        <v>0</v>
      </c>
      <c r="V32" s="101">
        <f t="shared" si="4"/>
        <v>0</v>
      </c>
      <c r="W32" s="101">
        <f t="shared" si="4"/>
        <v>0</v>
      </c>
      <c r="X32" s="101">
        <f t="shared" si="4"/>
        <v>0</v>
      </c>
      <c r="Y32" s="101">
        <f t="shared" si="4"/>
        <v>0</v>
      </c>
      <c r="Z32" s="101">
        <f t="shared" si="4"/>
        <v>0</v>
      </c>
      <c r="AA32" s="101">
        <f t="shared" si="4"/>
        <v>0</v>
      </c>
      <c r="AB32" s="101">
        <f t="shared" si="4"/>
        <v>0</v>
      </c>
      <c r="AC32" s="101">
        <f t="shared" si="4"/>
        <v>0</v>
      </c>
      <c r="AD32" s="101">
        <f t="shared" si="4"/>
        <v>0</v>
      </c>
      <c r="AE32" s="102">
        <f t="shared" si="4"/>
        <v>0</v>
      </c>
      <c r="AF32" s="101">
        <f t="shared" si="4"/>
        <v>0</v>
      </c>
      <c r="AG32" s="101">
        <f t="shared" si="4"/>
        <v>0</v>
      </c>
      <c r="AH32" s="101">
        <f t="shared" si="4"/>
        <v>0</v>
      </c>
      <c r="AI32" s="101">
        <f t="shared" si="4"/>
        <v>0</v>
      </c>
      <c r="AJ32" s="103">
        <f t="shared" si="4"/>
        <v>0</v>
      </c>
      <c r="AK32" s="175"/>
      <c r="AL32" s="160"/>
      <c r="AM32" s="60"/>
      <c r="AN32" s="60"/>
      <c r="AO32" s="61"/>
    </row>
    <row r="33" spans="1:41" ht="29.25" customHeight="1" x14ac:dyDescent="0.25">
      <c r="A33" s="183" t="s">
        <v>47</v>
      </c>
      <c r="B33" s="178"/>
      <c r="C33" s="94" t="s">
        <v>62</v>
      </c>
      <c r="D33" s="95"/>
      <c r="E33" s="96"/>
      <c r="F33" s="96"/>
      <c r="G33" s="97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>
        <v>44.116999999999997</v>
      </c>
      <c r="T33" s="96"/>
      <c r="U33" s="96"/>
      <c r="V33" s="96"/>
      <c r="W33" s="97"/>
      <c r="X33" s="97"/>
      <c r="Y33" s="96"/>
      <c r="Z33" s="96"/>
      <c r="AA33" s="96"/>
      <c r="AB33" s="96"/>
      <c r="AC33" s="96"/>
      <c r="AD33" s="96"/>
      <c r="AE33" s="98"/>
      <c r="AF33" s="96"/>
      <c r="AG33" s="96"/>
      <c r="AH33" s="96"/>
      <c r="AI33" s="96"/>
      <c r="AJ33" s="99"/>
      <c r="AK33" s="174">
        <f t="shared" ref="AK33" si="5">SUM(D34:AE34)</f>
        <v>0.39705299999999999</v>
      </c>
      <c r="AL33" s="159">
        <f>SUM(AF34:AJ34)</f>
        <v>0</v>
      </c>
      <c r="AM33" s="60"/>
      <c r="AN33" s="60"/>
      <c r="AO33" s="61"/>
    </row>
    <row r="34" spans="1:41" ht="19.149999999999999" customHeight="1" x14ac:dyDescent="0.35">
      <c r="A34" s="184"/>
      <c r="B34" s="180"/>
      <c r="C34" s="94" t="s">
        <v>63</v>
      </c>
      <c r="D34" s="100">
        <f t="shared" ref="D34:AJ34" si="6">(D$24*D33)/1000</f>
        <v>0</v>
      </c>
      <c r="E34" s="101">
        <f t="shared" si="6"/>
        <v>0</v>
      </c>
      <c r="F34" s="101">
        <f t="shared" si="6"/>
        <v>0</v>
      </c>
      <c r="G34" s="101">
        <f t="shared" si="6"/>
        <v>0</v>
      </c>
      <c r="H34" s="101">
        <f t="shared" si="6"/>
        <v>0</v>
      </c>
      <c r="I34" s="101">
        <f t="shared" si="6"/>
        <v>0</v>
      </c>
      <c r="J34" s="101">
        <f t="shared" si="6"/>
        <v>0</v>
      </c>
      <c r="K34" s="101">
        <f t="shared" si="6"/>
        <v>0</v>
      </c>
      <c r="L34" s="101">
        <f t="shared" si="6"/>
        <v>0</v>
      </c>
      <c r="M34" s="101">
        <f t="shared" si="6"/>
        <v>0</v>
      </c>
      <c r="N34" s="101">
        <f t="shared" si="6"/>
        <v>0</v>
      </c>
      <c r="O34" s="101">
        <f t="shared" si="6"/>
        <v>0</v>
      </c>
      <c r="P34" s="101">
        <f t="shared" si="6"/>
        <v>0</v>
      </c>
      <c r="Q34" s="101">
        <f t="shared" si="6"/>
        <v>0</v>
      </c>
      <c r="R34" s="101">
        <f t="shared" si="6"/>
        <v>0</v>
      </c>
      <c r="S34" s="101">
        <f t="shared" si="6"/>
        <v>0.39705299999999999</v>
      </c>
      <c r="T34" s="101">
        <f t="shared" si="6"/>
        <v>0</v>
      </c>
      <c r="U34" s="101">
        <f t="shared" si="6"/>
        <v>0</v>
      </c>
      <c r="V34" s="101">
        <f t="shared" si="6"/>
        <v>0</v>
      </c>
      <c r="W34" s="101">
        <f t="shared" si="6"/>
        <v>0</v>
      </c>
      <c r="X34" s="101">
        <f t="shared" si="6"/>
        <v>0</v>
      </c>
      <c r="Y34" s="101">
        <f t="shared" si="6"/>
        <v>0</v>
      </c>
      <c r="Z34" s="101">
        <f t="shared" si="6"/>
        <v>0</v>
      </c>
      <c r="AA34" s="101">
        <f t="shared" si="6"/>
        <v>0</v>
      </c>
      <c r="AB34" s="101">
        <f t="shared" si="6"/>
        <v>0</v>
      </c>
      <c r="AC34" s="101">
        <f t="shared" si="6"/>
        <v>0</v>
      </c>
      <c r="AD34" s="101">
        <f t="shared" si="6"/>
        <v>0</v>
      </c>
      <c r="AE34" s="102">
        <f t="shared" si="6"/>
        <v>0</v>
      </c>
      <c r="AF34" s="101">
        <f t="shared" si="6"/>
        <v>0</v>
      </c>
      <c r="AG34" s="101">
        <f t="shared" si="6"/>
        <v>0</v>
      </c>
      <c r="AH34" s="101">
        <f t="shared" si="6"/>
        <v>0</v>
      </c>
      <c r="AI34" s="101">
        <f t="shared" si="6"/>
        <v>0</v>
      </c>
      <c r="AJ34" s="103">
        <f t="shared" si="6"/>
        <v>0</v>
      </c>
      <c r="AK34" s="175"/>
      <c r="AL34" s="160"/>
      <c r="AM34" s="60"/>
      <c r="AN34" s="60"/>
      <c r="AO34" s="61"/>
    </row>
    <row r="35" spans="1:41" ht="26.25" customHeight="1" x14ac:dyDescent="0.25">
      <c r="A35" s="183" t="s">
        <v>65</v>
      </c>
      <c r="B35" s="178"/>
      <c r="C35" s="94" t="s">
        <v>62</v>
      </c>
      <c r="D35" s="95"/>
      <c r="E35" s="96"/>
      <c r="F35" s="96">
        <v>1.2</v>
      </c>
      <c r="G35" s="97">
        <v>7</v>
      </c>
      <c r="H35" s="96"/>
      <c r="I35" s="96"/>
      <c r="J35" s="96"/>
      <c r="K35" s="96"/>
      <c r="L35" s="96">
        <v>1.5</v>
      </c>
      <c r="M35" s="96"/>
      <c r="N35" s="96"/>
      <c r="O35" s="96"/>
      <c r="P35" s="96"/>
      <c r="Q35" s="96">
        <v>15</v>
      </c>
      <c r="R35" s="96"/>
      <c r="S35" s="96"/>
      <c r="T35" s="96"/>
      <c r="U35" s="96"/>
      <c r="V35" s="96"/>
      <c r="W35" s="97">
        <v>11</v>
      </c>
      <c r="X35" s="97">
        <v>7</v>
      </c>
      <c r="Y35" s="96"/>
      <c r="Z35" s="96"/>
      <c r="AA35" s="96"/>
      <c r="AB35" s="96"/>
      <c r="AC35" s="96"/>
      <c r="AD35" s="96"/>
      <c r="AE35" s="98"/>
      <c r="AF35" s="96"/>
      <c r="AG35" s="96"/>
      <c r="AH35" s="96"/>
      <c r="AI35" s="96"/>
      <c r="AJ35" s="99"/>
      <c r="AK35" s="174">
        <f t="shared" ref="AK35" si="7">SUM(D36:AE36)</f>
        <v>0.38430000000000003</v>
      </c>
      <c r="AL35" s="159">
        <f>SUM(AF36:AJ36)</f>
        <v>0</v>
      </c>
      <c r="AM35" s="60"/>
      <c r="AN35" s="60"/>
      <c r="AO35" s="61"/>
    </row>
    <row r="36" spans="1:41" ht="24.75" customHeight="1" x14ac:dyDescent="0.35">
      <c r="A36" s="184"/>
      <c r="B36" s="180"/>
      <c r="C36" s="94" t="s">
        <v>63</v>
      </c>
      <c r="D36" s="100">
        <f t="shared" ref="D36:AJ36" si="8">(D$24*D35)/1000</f>
        <v>0</v>
      </c>
      <c r="E36" s="101">
        <f t="shared" si="8"/>
        <v>0</v>
      </c>
      <c r="F36" s="101">
        <f t="shared" si="8"/>
        <v>1.0799999999999999E-2</v>
      </c>
      <c r="G36" s="101">
        <f t="shared" si="8"/>
        <v>6.3E-2</v>
      </c>
      <c r="H36" s="101">
        <f t="shared" si="8"/>
        <v>0</v>
      </c>
      <c r="I36" s="101">
        <f t="shared" si="8"/>
        <v>0</v>
      </c>
      <c r="J36" s="101">
        <f t="shared" si="8"/>
        <v>0</v>
      </c>
      <c r="K36" s="101">
        <f t="shared" si="8"/>
        <v>0</v>
      </c>
      <c r="L36" s="101">
        <f t="shared" si="8"/>
        <v>1.35E-2</v>
      </c>
      <c r="M36" s="101">
        <f t="shared" si="8"/>
        <v>0</v>
      </c>
      <c r="N36" s="101">
        <f t="shared" si="8"/>
        <v>0</v>
      </c>
      <c r="O36" s="101">
        <f t="shared" si="8"/>
        <v>0</v>
      </c>
      <c r="P36" s="101">
        <f t="shared" si="8"/>
        <v>0</v>
      </c>
      <c r="Q36" s="101">
        <f t="shared" si="8"/>
        <v>0.13500000000000001</v>
      </c>
      <c r="R36" s="101">
        <f t="shared" si="8"/>
        <v>0</v>
      </c>
      <c r="S36" s="101">
        <f t="shared" si="8"/>
        <v>0</v>
      </c>
      <c r="T36" s="101">
        <f t="shared" si="8"/>
        <v>0</v>
      </c>
      <c r="U36" s="101">
        <f t="shared" si="8"/>
        <v>0</v>
      </c>
      <c r="V36" s="101">
        <f t="shared" si="8"/>
        <v>0</v>
      </c>
      <c r="W36" s="101">
        <f t="shared" si="8"/>
        <v>9.9000000000000005E-2</v>
      </c>
      <c r="X36" s="101">
        <f t="shared" si="8"/>
        <v>6.3E-2</v>
      </c>
      <c r="Y36" s="101">
        <f t="shared" si="8"/>
        <v>0</v>
      </c>
      <c r="Z36" s="101">
        <f t="shared" si="8"/>
        <v>0</v>
      </c>
      <c r="AA36" s="101">
        <f t="shared" si="8"/>
        <v>0</v>
      </c>
      <c r="AB36" s="101">
        <f t="shared" si="8"/>
        <v>0</v>
      </c>
      <c r="AC36" s="101">
        <f t="shared" si="8"/>
        <v>0</v>
      </c>
      <c r="AD36" s="101">
        <f t="shared" si="8"/>
        <v>0</v>
      </c>
      <c r="AE36" s="102">
        <f t="shared" si="8"/>
        <v>0</v>
      </c>
      <c r="AF36" s="101">
        <f t="shared" si="8"/>
        <v>0</v>
      </c>
      <c r="AG36" s="101">
        <f t="shared" si="8"/>
        <v>0</v>
      </c>
      <c r="AH36" s="101">
        <f t="shared" si="8"/>
        <v>0</v>
      </c>
      <c r="AI36" s="101">
        <f t="shared" si="8"/>
        <v>0</v>
      </c>
      <c r="AJ36" s="103">
        <f t="shared" si="8"/>
        <v>0</v>
      </c>
      <c r="AK36" s="175"/>
      <c r="AL36" s="160"/>
      <c r="AM36" s="60"/>
      <c r="AN36" s="60"/>
      <c r="AO36" s="61"/>
    </row>
    <row r="37" spans="1:41" ht="27" customHeight="1" x14ac:dyDescent="0.25">
      <c r="A37" s="183" t="s">
        <v>66</v>
      </c>
      <c r="B37" s="178"/>
      <c r="C37" s="94" t="s">
        <v>62</v>
      </c>
      <c r="D37" s="95"/>
      <c r="E37" s="96"/>
      <c r="F37" s="96"/>
      <c r="G37" s="97"/>
      <c r="H37" s="96"/>
      <c r="I37" s="96"/>
      <c r="J37" s="96"/>
      <c r="K37" s="96"/>
      <c r="L37" s="96">
        <v>1.3</v>
      </c>
      <c r="M37" s="96">
        <v>0.6</v>
      </c>
      <c r="N37" s="96">
        <v>0.2</v>
      </c>
      <c r="O37" s="96">
        <v>0.6</v>
      </c>
      <c r="P37" s="96"/>
      <c r="Q37" s="96"/>
      <c r="R37" s="96"/>
      <c r="S37" s="96"/>
      <c r="T37" s="96"/>
      <c r="U37" s="96"/>
      <c r="V37" s="96"/>
      <c r="W37" s="97">
        <v>0.15</v>
      </c>
      <c r="X37" s="97"/>
      <c r="Y37" s="96"/>
      <c r="Z37" s="96"/>
      <c r="AA37" s="96"/>
      <c r="AB37" s="96"/>
      <c r="AC37" s="96"/>
      <c r="AD37" s="96"/>
      <c r="AE37" s="98"/>
      <c r="AF37" s="96"/>
      <c r="AG37" s="96"/>
      <c r="AH37" s="96"/>
      <c r="AI37" s="96"/>
      <c r="AJ37" s="99"/>
      <c r="AK37" s="174">
        <f t="shared" ref="AK37" si="9">SUM(D38:AE38)</f>
        <v>2.5649999999999999E-2</v>
      </c>
      <c r="AL37" s="159">
        <f>SUM(AF38:AJ38)</f>
        <v>0</v>
      </c>
      <c r="AM37" s="60"/>
      <c r="AN37" s="60"/>
      <c r="AO37" s="61"/>
    </row>
    <row r="38" spans="1:41" ht="26.45" customHeight="1" x14ac:dyDescent="0.35">
      <c r="A38" s="184"/>
      <c r="B38" s="180"/>
      <c r="C38" s="94" t="s">
        <v>63</v>
      </c>
      <c r="D38" s="100">
        <f t="shared" ref="D38:AJ40" si="10">(D$24*D37)/1000</f>
        <v>0</v>
      </c>
      <c r="E38" s="101">
        <f t="shared" si="10"/>
        <v>0</v>
      </c>
      <c r="F38" s="101">
        <f t="shared" si="10"/>
        <v>0</v>
      </c>
      <c r="G38" s="101">
        <f t="shared" si="10"/>
        <v>0</v>
      </c>
      <c r="H38" s="101">
        <f t="shared" si="10"/>
        <v>0</v>
      </c>
      <c r="I38" s="101">
        <f t="shared" si="10"/>
        <v>0</v>
      </c>
      <c r="J38" s="101">
        <f t="shared" si="10"/>
        <v>0</v>
      </c>
      <c r="K38" s="101">
        <f t="shared" si="10"/>
        <v>0</v>
      </c>
      <c r="L38" s="101">
        <f t="shared" si="10"/>
        <v>1.17E-2</v>
      </c>
      <c r="M38" s="101">
        <f t="shared" si="10"/>
        <v>5.3999999999999994E-3</v>
      </c>
      <c r="N38" s="101">
        <f t="shared" si="10"/>
        <v>1.8E-3</v>
      </c>
      <c r="O38" s="101">
        <f t="shared" si="10"/>
        <v>5.3999999999999994E-3</v>
      </c>
      <c r="P38" s="101">
        <f t="shared" si="10"/>
        <v>0</v>
      </c>
      <c r="Q38" s="101">
        <f t="shared" si="10"/>
        <v>0</v>
      </c>
      <c r="R38" s="101">
        <f t="shared" si="10"/>
        <v>0</v>
      </c>
      <c r="S38" s="101">
        <f t="shared" si="10"/>
        <v>0</v>
      </c>
      <c r="T38" s="101">
        <f t="shared" si="10"/>
        <v>0</v>
      </c>
      <c r="U38" s="101">
        <f t="shared" si="10"/>
        <v>0</v>
      </c>
      <c r="V38" s="101">
        <f t="shared" si="10"/>
        <v>0</v>
      </c>
      <c r="W38" s="101">
        <f t="shared" si="10"/>
        <v>1.3499999999999999E-3</v>
      </c>
      <c r="X38" s="101">
        <f t="shared" si="10"/>
        <v>0</v>
      </c>
      <c r="Y38" s="101">
        <f t="shared" si="10"/>
        <v>0</v>
      </c>
      <c r="Z38" s="101">
        <f t="shared" si="10"/>
        <v>0</v>
      </c>
      <c r="AA38" s="101">
        <f t="shared" si="10"/>
        <v>0</v>
      </c>
      <c r="AB38" s="101">
        <f t="shared" si="10"/>
        <v>0</v>
      </c>
      <c r="AC38" s="101">
        <f t="shared" si="10"/>
        <v>0</v>
      </c>
      <c r="AD38" s="101">
        <f t="shared" si="10"/>
        <v>0</v>
      </c>
      <c r="AE38" s="102">
        <f t="shared" si="10"/>
        <v>0</v>
      </c>
      <c r="AF38" s="101">
        <f t="shared" si="10"/>
        <v>0</v>
      </c>
      <c r="AG38" s="101">
        <f t="shared" si="10"/>
        <v>0</v>
      </c>
      <c r="AH38" s="101">
        <f t="shared" si="10"/>
        <v>0</v>
      </c>
      <c r="AI38" s="101">
        <f t="shared" si="10"/>
        <v>0</v>
      </c>
      <c r="AJ38" s="103">
        <f t="shared" si="10"/>
        <v>0</v>
      </c>
      <c r="AK38" s="175"/>
      <c r="AL38" s="160"/>
      <c r="AM38" s="60"/>
      <c r="AN38" s="60"/>
      <c r="AO38" s="61"/>
    </row>
    <row r="39" spans="1:41" ht="28.5" customHeight="1" x14ac:dyDescent="0.25">
      <c r="A39" s="183" t="s">
        <v>67</v>
      </c>
      <c r="B39" s="178"/>
      <c r="C39" s="94" t="s">
        <v>62</v>
      </c>
      <c r="D39" s="95"/>
      <c r="E39" s="96"/>
      <c r="F39" s="96"/>
      <c r="G39" s="97"/>
      <c r="H39" s="96"/>
      <c r="I39" s="96"/>
      <c r="J39" s="96"/>
      <c r="K39" s="96"/>
      <c r="L39" s="96">
        <v>3</v>
      </c>
      <c r="M39" s="96"/>
      <c r="N39" s="96">
        <v>2.4</v>
      </c>
      <c r="O39" s="96">
        <v>4</v>
      </c>
      <c r="P39" s="96"/>
      <c r="Q39" s="96"/>
      <c r="R39" s="96"/>
      <c r="S39" s="96"/>
      <c r="T39" s="96"/>
      <c r="U39" s="96"/>
      <c r="V39" s="96"/>
      <c r="W39" s="97">
        <v>0.25</v>
      </c>
      <c r="X39" s="97"/>
      <c r="Y39" s="96"/>
      <c r="Z39" s="96"/>
      <c r="AA39" s="96"/>
      <c r="AB39" s="96"/>
      <c r="AC39" s="96"/>
      <c r="AD39" s="96"/>
      <c r="AE39" s="98"/>
      <c r="AF39" s="96"/>
      <c r="AG39" s="96"/>
      <c r="AH39" s="96"/>
      <c r="AI39" s="96"/>
      <c r="AJ39" s="99"/>
      <c r="AK39" s="174">
        <f t="shared" ref="AK39" si="11">SUM(D40:AE40)</f>
        <v>8.6849999999999997E-2</v>
      </c>
      <c r="AL39" s="159">
        <f>SUM(AF40:AJ40)</f>
        <v>0</v>
      </c>
      <c r="AM39" s="60"/>
      <c r="AN39" s="60"/>
      <c r="AO39" s="61"/>
    </row>
    <row r="40" spans="1:41" ht="25.5" x14ac:dyDescent="0.35">
      <c r="A40" s="184"/>
      <c r="B40" s="180"/>
      <c r="C40" s="94" t="s">
        <v>63</v>
      </c>
      <c r="D40" s="100">
        <f t="shared" ref="D40:O40" si="12">(D$24*D39)/1000</f>
        <v>0</v>
      </c>
      <c r="E40" s="101">
        <f t="shared" si="12"/>
        <v>0</v>
      </c>
      <c r="F40" s="101">
        <f t="shared" si="12"/>
        <v>0</v>
      </c>
      <c r="G40" s="101">
        <f t="shared" si="12"/>
        <v>0</v>
      </c>
      <c r="H40" s="101">
        <f t="shared" si="12"/>
        <v>0</v>
      </c>
      <c r="I40" s="101">
        <f t="shared" si="12"/>
        <v>0</v>
      </c>
      <c r="J40" s="101">
        <f t="shared" si="12"/>
        <v>0</v>
      </c>
      <c r="K40" s="101">
        <f t="shared" si="12"/>
        <v>0</v>
      </c>
      <c r="L40" s="101">
        <f t="shared" si="12"/>
        <v>2.7E-2</v>
      </c>
      <c r="M40" s="101">
        <f t="shared" si="12"/>
        <v>0</v>
      </c>
      <c r="N40" s="101">
        <f t="shared" si="12"/>
        <v>2.1599999999999998E-2</v>
      </c>
      <c r="O40" s="101">
        <f t="shared" si="12"/>
        <v>3.5999999999999997E-2</v>
      </c>
      <c r="P40" s="101">
        <f t="shared" si="10"/>
        <v>0</v>
      </c>
      <c r="Q40" s="101">
        <f t="shared" si="10"/>
        <v>0</v>
      </c>
      <c r="R40" s="101">
        <f t="shared" si="10"/>
        <v>0</v>
      </c>
      <c r="S40" s="101">
        <f t="shared" si="10"/>
        <v>0</v>
      </c>
      <c r="T40" s="101"/>
      <c r="U40" s="101">
        <f t="shared" ref="U40:AJ40" si="13">(U$24*U39)/1000</f>
        <v>0</v>
      </c>
      <c r="V40" s="101">
        <f t="shared" si="13"/>
        <v>0</v>
      </c>
      <c r="W40" s="101">
        <f t="shared" si="13"/>
        <v>2.2499999999999998E-3</v>
      </c>
      <c r="X40" s="101">
        <f t="shared" si="13"/>
        <v>0</v>
      </c>
      <c r="Y40" s="101">
        <f t="shared" si="13"/>
        <v>0</v>
      </c>
      <c r="Z40" s="101">
        <f t="shared" si="13"/>
        <v>0</v>
      </c>
      <c r="AA40" s="101">
        <f t="shared" si="13"/>
        <v>0</v>
      </c>
      <c r="AB40" s="101">
        <f t="shared" si="13"/>
        <v>0</v>
      </c>
      <c r="AC40" s="101">
        <f t="shared" si="13"/>
        <v>0</v>
      </c>
      <c r="AD40" s="101">
        <f t="shared" si="13"/>
        <v>0</v>
      </c>
      <c r="AE40" s="102">
        <f t="shared" si="13"/>
        <v>0</v>
      </c>
      <c r="AF40" s="101">
        <f t="shared" si="13"/>
        <v>0</v>
      </c>
      <c r="AG40" s="101">
        <f t="shared" si="13"/>
        <v>0</v>
      </c>
      <c r="AH40" s="101">
        <f t="shared" si="13"/>
        <v>0</v>
      </c>
      <c r="AI40" s="101">
        <f t="shared" si="13"/>
        <v>0</v>
      </c>
      <c r="AJ40" s="103">
        <f t="shared" si="13"/>
        <v>0</v>
      </c>
      <c r="AK40" s="175"/>
      <c r="AL40" s="160"/>
      <c r="AM40" s="60"/>
      <c r="AN40" s="60"/>
      <c r="AO40" s="61"/>
    </row>
    <row r="41" spans="1:41" s="5" customFormat="1" ht="25.5" hidden="1" x14ac:dyDescent="0.25">
      <c r="A41" s="192" t="s">
        <v>109</v>
      </c>
      <c r="B41" s="178"/>
      <c r="C41" s="94" t="s">
        <v>62</v>
      </c>
      <c r="D41" s="95"/>
      <c r="E41" s="96"/>
      <c r="F41" s="96"/>
      <c r="G41" s="97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97"/>
      <c r="Y41" s="96"/>
      <c r="Z41" s="96"/>
      <c r="AA41" s="96"/>
      <c r="AB41" s="96"/>
      <c r="AC41" s="96"/>
      <c r="AD41" s="96"/>
      <c r="AE41" s="98"/>
      <c r="AF41" s="96"/>
      <c r="AG41" s="96"/>
      <c r="AH41" s="96"/>
      <c r="AI41" s="96"/>
      <c r="AJ41" s="99"/>
      <c r="AK41" s="174">
        <f t="shared" ref="AK41" si="14">SUM(D42:AE42)</f>
        <v>0</v>
      </c>
      <c r="AL41" s="159">
        <f>SUM(AF42:AJ42)</f>
        <v>0</v>
      </c>
      <c r="AM41" s="105"/>
      <c r="AN41" s="105"/>
      <c r="AO41" s="106"/>
    </row>
    <row r="42" spans="1:41" s="5" customFormat="1" ht="25.5" hidden="1" x14ac:dyDescent="0.35">
      <c r="A42" s="193"/>
      <c r="B42" s="180"/>
      <c r="C42" s="94" t="s">
        <v>63</v>
      </c>
      <c r="D42" s="100">
        <f t="shared" ref="D42:AJ42" si="15">(D$24*D41)/1000</f>
        <v>0</v>
      </c>
      <c r="E42" s="101">
        <f t="shared" si="15"/>
        <v>0</v>
      </c>
      <c r="F42" s="101">
        <f t="shared" si="15"/>
        <v>0</v>
      </c>
      <c r="G42" s="101">
        <f t="shared" si="15"/>
        <v>0</v>
      </c>
      <c r="H42" s="101">
        <f t="shared" si="15"/>
        <v>0</v>
      </c>
      <c r="I42" s="101">
        <f t="shared" si="15"/>
        <v>0</v>
      </c>
      <c r="J42" s="101">
        <f t="shared" si="15"/>
        <v>0</v>
      </c>
      <c r="K42" s="101">
        <f t="shared" si="15"/>
        <v>0</v>
      </c>
      <c r="L42" s="101">
        <f t="shared" si="15"/>
        <v>0</v>
      </c>
      <c r="M42" s="101">
        <f t="shared" si="15"/>
        <v>0</v>
      </c>
      <c r="N42" s="101">
        <f t="shared" si="15"/>
        <v>0</v>
      </c>
      <c r="O42" s="101">
        <f t="shared" si="15"/>
        <v>0</v>
      </c>
      <c r="P42" s="101">
        <f t="shared" si="15"/>
        <v>0</v>
      </c>
      <c r="Q42" s="101">
        <f t="shared" si="15"/>
        <v>0</v>
      </c>
      <c r="R42" s="101">
        <f t="shared" si="15"/>
        <v>0</v>
      </c>
      <c r="S42" s="101">
        <f t="shared" si="15"/>
        <v>0</v>
      </c>
      <c r="T42" s="101">
        <f t="shared" si="15"/>
        <v>0</v>
      </c>
      <c r="U42" s="101">
        <f t="shared" si="15"/>
        <v>0</v>
      </c>
      <c r="V42" s="101">
        <f t="shared" si="15"/>
        <v>0</v>
      </c>
      <c r="W42" s="101">
        <f t="shared" si="15"/>
        <v>0</v>
      </c>
      <c r="X42" s="101">
        <f t="shared" si="15"/>
        <v>0</v>
      </c>
      <c r="Y42" s="101">
        <f t="shared" si="15"/>
        <v>0</v>
      </c>
      <c r="Z42" s="101">
        <f t="shared" si="15"/>
        <v>0</v>
      </c>
      <c r="AA42" s="101">
        <f t="shared" si="15"/>
        <v>0</v>
      </c>
      <c r="AB42" s="101">
        <f t="shared" si="15"/>
        <v>0</v>
      </c>
      <c r="AC42" s="101">
        <f t="shared" si="15"/>
        <v>0</v>
      </c>
      <c r="AD42" s="101">
        <f t="shared" si="15"/>
        <v>0</v>
      </c>
      <c r="AE42" s="102">
        <f t="shared" si="15"/>
        <v>0</v>
      </c>
      <c r="AF42" s="101">
        <f t="shared" si="15"/>
        <v>0</v>
      </c>
      <c r="AG42" s="101">
        <f t="shared" si="15"/>
        <v>0</v>
      </c>
      <c r="AH42" s="101">
        <f t="shared" si="15"/>
        <v>0</v>
      </c>
      <c r="AI42" s="101">
        <f t="shared" si="15"/>
        <v>0</v>
      </c>
      <c r="AJ42" s="103">
        <f t="shared" si="15"/>
        <v>0</v>
      </c>
      <c r="AK42" s="175"/>
      <c r="AL42" s="160"/>
      <c r="AM42" s="105"/>
      <c r="AN42" s="105"/>
      <c r="AO42" s="106"/>
    </row>
    <row r="43" spans="1:41" ht="25.5" x14ac:dyDescent="0.25">
      <c r="A43" s="194" t="s">
        <v>69</v>
      </c>
      <c r="B43" s="187"/>
      <c r="C43" s="107" t="s">
        <v>62</v>
      </c>
      <c r="D43" s="108"/>
      <c r="E43" s="109"/>
      <c r="F43" s="109"/>
      <c r="G43" s="110"/>
      <c r="H43" s="109"/>
      <c r="I43" s="109"/>
      <c r="J43" s="109"/>
      <c r="K43" s="109"/>
      <c r="L43" s="109"/>
      <c r="M43" s="109"/>
      <c r="N43" s="109">
        <v>17.5</v>
      </c>
      <c r="O43" s="109"/>
      <c r="P43" s="109"/>
      <c r="Q43" s="109"/>
      <c r="R43" s="109"/>
      <c r="S43" s="109"/>
      <c r="T43" s="109"/>
      <c r="U43" s="109"/>
      <c r="V43" s="109"/>
      <c r="W43" s="110"/>
      <c r="X43" s="110"/>
      <c r="Y43" s="109"/>
      <c r="Z43" s="109"/>
      <c r="AA43" s="109"/>
      <c r="AB43" s="109"/>
      <c r="AC43" s="109"/>
      <c r="AD43" s="109"/>
      <c r="AE43" s="111"/>
      <c r="AF43" s="109"/>
      <c r="AG43" s="109"/>
      <c r="AH43" s="109"/>
      <c r="AI43" s="109"/>
      <c r="AJ43" s="112"/>
      <c r="AK43" s="174">
        <f t="shared" ref="AK43" si="16">SUM(D44:AE44)</f>
        <v>0.1575</v>
      </c>
      <c r="AL43" s="170">
        <f>SUM(AF44:AJ44)</f>
        <v>0</v>
      </c>
      <c r="AM43" s="60"/>
      <c r="AN43" s="60"/>
      <c r="AO43" s="61"/>
    </row>
    <row r="44" spans="1:41" ht="25.5" x14ac:dyDescent="0.35">
      <c r="A44" s="195"/>
      <c r="B44" s="188"/>
      <c r="C44" s="107" t="s">
        <v>63</v>
      </c>
      <c r="D44" s="113">
        <f t="shared" ref="D44:AJ44" si="17">(D$24*D43)/1000</f>
        <v>0</v>
      </c>
      <c r="E44" s="114">
        <f t="shared" si="17"/>
        <v>0</v>
      </c>
      <c r="F44" s="114">
        <f t="shared" si="17"/>
        <v>0</v>
      </c>
      <c r="G44" s="114">
        <f t="shared" si="17"/>
        <v>0</v>
      </c>
      <c r="H44" s="114">
        <f t="shared" si="17"/>
        <v>0</v>
      </c>
      <c r="I44" s="114">
        <f t="shared" si="17"/>
        <v>0</v>
      </c>
      <c r="J44" s="114">
        <f t="shared" si="17"/>
        <v>0</v>
      </c>
      <c r="K44" s="114">
        <f t="shared" si="17"/>
        <v>0</v>
      </c>
      <c r="L44" s="114">
        <f t="shared" si="17"/>
        <v>0</v>
      </c>
      <c r="M44" s="114">
        <f t="shared" si="17"/>
        <v>0</v>
      </c>
      <c r="N44" s="114">
        <f t="shared" si="17"/>
        <v>0.1575</v>
      </c>
      <c r="O44" s="114">
        <f t="shared" si="17"/>
        <v>0</v>
      </c>
      <c r="P44" s="114">
        <f t="shared" si="17"/>
        <v>0</v>
      </c>
      <c r="Q44" s="114">
        <f t="shared" si="17"/>
        <v>0</v>
      </c>
      <c r="R44" s="114">
        <f t="shared" si="17"/>
        <v>0</v>
      </c>
      <c r="S44" s="114">
        <f t="shared" si="17"/>
        <v>0</v>
      </c>
      <c r="T44" s="114">
        <f t="shared" si="17"/>
        <v>0</v>
      </c>
      <c r="U44" s="114">
        <f t="shared" si="17"/>
        <v>0</v>
      </c>
      <c r="V44" s="114">
        <f t="shared" si="17"/>
        <v>0</v>
      </c>
      <c r="W44" s="114">
        <f t="shared" si="17"/>
        <v>0</v>
      </c>
      <c r="X44" s="114">
        <f t="shared" si="17"/>
        <v>0</v>
      </c>
      <c r="Y44" s="114">
        <f t="shared" si="17"/>
        <v>0</v>
      </c>
      <c r="Z44" s="114">
        <f t="shared" si="17"/>
        <v>0</v>
      </c>
      <c r="AA44" s="114">
        <f t="shared" si="17"/>
        <v>0</v>
      </c>
      <c r="AB44" s="114">
        <f t="shared" si="17"/>
        <v>0</v>
      </c>
      <c r="AC44" s="114">
        <f t="shared" si="17"/>
        <v>0</v>
      </c>
      <c r="AD44" s="114">
        <f t="shared" si="17"/>
        <v>0</v>
      </c>
      <c r="AE44" s="115">
        <f t="shared" si="17"/>
        <v>0</v>
      </c>
      <c r="AF44" s="114">
        <f t="shared" si="17"/>
        <v>0</v>
      </c>
      <c r="AG44" s="114">
        <f t="shared" si="17"/>
        <v>0</v>
      </c>
      <c r="AH44" s="114">
        <f t="shared" si="17"/>
        <v>0</v>
      </c>
      <c r="AI44" s="114">
        <f t="shared" si="17"/>
        <v>0</v>
      </c>
      <c r="AJ44" s="116">
        <f t="shared" si="17"/>
        <v>0</v>
      </c>
      <c r="AK44" s="175"/>
      <c r="AL44" s="171"/>
      <c r="AM44" s="60"/>
      <c r="AN44" s="60"/>
      <c r="AO44" s="61"/>
    </row>
    <row r="45" spans="1:41" ht="27.75" customHeight="1" x14ac:dyDescent="0.25">
      <c r="A45" s="183" t="s">
        <v>70</v>
      </c>
      <c r="B45" s="178"/>
      <c r="C45" s="94" t="s">
        <v>62</v>
      </c>
      <c r="D45" s="95"/>
      <c r="E45" s="96"/>
      <c r="F45" s="96"/>
      <c r="G45" s="97"/>
      <c r="H45" s="96"/>
      <c r="I45" s="96"/>
      <c r="J45" s="96"/>
      <c r="K45" s="96"/>
      <c r="L45" s="96">
        <v>16.05</v>
      </c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97"/>
      <c r="Y45" s="96"/>
      <c r="Z45" s="96"/>
      <c r="AA45" s="96"/>
      <c r="AB45" s="96"/>
      <c r="AC45" s="96"/>
      <c r="AD45" s="96"/>
      <c r="AE45" s="98"/>
      <c r="AF45" s="96"/>
      <c r="AG45" s="96"/>
      <c r="AH45" s="96"/>
      <c r="AI45" s="96"/>
      <c r="AJ45" s="99"/>
      <c r="AK45" s="174">
        <f t="shared" ref="AK45" si="18">SUM(D46:AE46)</f>
        <v>0.14445000000000002</v>
      </c>
      <c r="AL45" s="159">
        <f>SUM(AF46:AJ46)</f>
        <v>0</v>
      </c>
      <c r="AM45" s="36"/>
      <c r="AN45" s="36"/>
    </row>
    <row r="46" spans="1:41" ht="23.25" customHeight="1" x14ac:dyDescent="0.35">
      <c r="A46" s="184"/>
      <c r="B46" s="180"/>
      <c r="C46" s="94" t="s">
        <v>63</v>
      </c>
      <c r="D46" s="100">
        <f t="shared" ref="D46:AJ46" si="19">(D$24*D45)/1000</f>
        <v>0</v>
      </c>
      <c r="E46" s="101">
        <f t="shared" si="19"/>
        <v>0</v>
      </c>
      <c r="F46" s="101">
        <f t="shared" si="19"/>
        <v>0</v>
      </c>
      <c r="G46" s="101">
        <f t="shared" si="19"/>
        <v>0</v>
      </c>
      <c r="H46" s="101">
        <f t="shared" si="19"/>
        <v>0</v>
      </c>
      <c r="I46" s="101">
        <f t="shared" si="19"/>
        <v>0</v>
      </c>
      <c r="J46" s="101">
        <f t="shared" si="19"/>
        <v>0</v>
      </c>
      <c r="K46" s="101">
        <f t="shared" si="19"/>
        <v>0</v>
      </c>
      <c r="L46" s="101">
        <f t="shared" si="19"/>
        <v>0.14445000000000002</v>
      </c>
      <c r="M46" s="101">
        <f t="shared" si="19"/>
        <v>0</v>
      </c>
      <c r="N46" s="101">
        <f t="shared" si="19"/>
        <v>0</v>
      </c>
      <c r="O46" s="101">
        <f t="shared" si="19"/>
        <v>0</v>
      </c>
      <c r="P46" s="101">
        <f t="shared" si="19"/>
        <v>0</v>
      </c>
      <c r="Q46" s="101">
        <f t="shared" si="19"/>
        <v>0</v>
      </c>
      <c r="R46" s="101">
        <f t="shared" si="19"/>
        <v>0</v>
      </c>
      <c r="S46" s="101">
        <f t="shared" si="19"/>
        <v>0</v>
      </c>
      <c r="T46" s="101">
        <f t="shared" si="19"/>
        <v>0</v>
      </c>
      <c r="U46" s="101">
        <f t="shared" si="19"/>
        <v>0</v>
      </c>
      <c r="V46" s="101">
        <f t="shared" si="19"/>
        <v>0</v>
      </c>
      <c r="W46" s="101">
        <f t="shared" si="19"/>
        <v>0</v>
      </c>
      <c r="X46" s="101">
        <f t="shared" si="19"/>
        <v>0</v>
      </c>
      <c r="Y46" s="101">
        <f t="shared" si="19"/>
        <v>0</v>
      </c>
      <c r="Z46" s="101">
        <f t="shared" si="19"/>
        <v>0</v>
      </c>
      <c r="AA46" s="101">
        <f t="shared" si="19"/>
        <v>0</v>
      </c>
      <c r="AB46" s="101">
        <f t="shared" si="19"/>
        <v>0</v>
      </c>
      <c r="AC46" s="101">
        <f t="shared" si="19"/>
        <v>0</v>
      </c>
      <c r="AD46" s="101">
        <f t="shared" si="19"/>
        <v>0</v>
      </c>
      <c r="AE46" s="102">
        <f t="shared" si="19"/>
        <v>0</v>
      </c>
      <c r="AF46" s="101">
        <f t="shared" si="19"/>
        <v>0</v>
      </c>
      <c r="AG46" s="101">
        <f t="shared" si="19"/>
        <v>0</v>
      </c>
      <c r="AH46" s="101">
        <f t="shared" si="19"/>
        <v>0</v>
      </c>
      <c r="AI46" s="101">
        <f t="shared" si="19"/>
        <v>0</v>
      </c>
      <c r="AJ46" s="103">
        <f t="shared" si="19"/>
        <v>0</v>
      </c>
      <c r="AK46" s="175"/>
      <c r="AL46" s="160"/>
      <c r="AM46" s="36"/>
      <c r="AN46" s="36"/>
    </row>
    <row r="47" spans="1:41" ht="25.5" customHeight="1" x14ac:dyDescent="0.25">
      <c r="A47" s="183" t="s">
        <v>71</v>
      </c>
      <c r="B47" s="178"/>
      <c r="C47" s="94" t="s">
        <v>62</v>
      </c>
      <c r="D47" s="95"/>
      <c r="E47" s="96"/>
      <c r="F47" s="96"/>
      <c r="G47" s="97"/>
      <c r="H47" s="96"/>
      <c r="I47" s="96"/>
      <c r="J47" s="96"/>
      <c r="K47" s="96"/>
      <c r="L47" s="96">
        <v>7.2</v>
      </c>
      <c r="M47" s="96"/>
      <c r="N47" s="96">
        <v>6</v>
      </c>
      <c r="O47" s="96">
        <v>11</v>
      </c>
      <c r="P47" s="96"/>
      <c r="Q47" s="96"/>
      <c r="R47" s="96"/>
      <c r="S47" s="96"/>
      <c r="T47" s="96"/>
      <c r="U47" s="96"/>
      <c r="V47" s="96"/>
      <c r="W47" s="97"/>
      <c r="X47" s="97"/>
      <c r="Y47" s="96"/>
      <c r="Z47" s="96"/>
      <c r="AA47" s="96"/>
      <c r="AB47" s="96"/>
      <c r="AC47" s="96"/>
      <c r="AD47" s="96"/>
      <c r="AE47" s="98"/>
      <c r="AF47" s="96"/>
      <c r="AG47" s="96"/>
      <c r="AH47" s="96"/>
      <c r="AI47" s="96"/>
      <c r="AJ47" s="99"/>
      <c r="AK47" s="174">
        <f t="shared" ref="AK47" si="20">SUM(D48:AE48)</f>
        <v>0.21779999999999999</v>
      </c>
      <c r="AL47" s="159">
        <f>SUM(AF48:AJ48)</f>
        <v>0</v>
      </c>
      <c r="AM47" s="36"/>
      <c r="AN47" s="36"/>
    </row>
    <row r="48" spans="1:41" ht="25.5" customHeight="1" x14ac:dyDescent="0.35">
      <c r="A48" s="184"/>
      <c r="B48" s="180"/>
      <c r="C48" s="94" t="s">
        <v>63</v>
      </c>
      <c r="D48" s="100">
        <f t="shared" ref="D48:G48" si="21">(D$24*D47)/1000</f>
        <v>0</v>
      </c>
      <c r="E48" s="101">
        <f t="shared" si="21"/>
        <v>0</v>
      </c>
      <c r="F48" s="101">
        <f t="shared" si="21"/>
        <v>0</v>
      </c>
      <c r="G48" s="101">
        <f t="shared" si="21"/>
        <v>0</v>
      </c>
      <c r="H48" s="101">
        <f t="shared" ref="H48:AJ48" si="22">(H$24*H47)/1000</f>
        <v>0</v>
      </c>
      <c r="I48" s="101">
        <f t="shared" si="22"/>
        <v>0</v>
      </c>
      <c r="J48" s="101">
        <f t="shared" si="22"/>
        <v>0</v>
      </c>
      <c r="K48" s="101">
        <f t="shared" si="22"/>
        <v>0</v>
      </c>
      <c r="L48" s="101">
        <f t="shared" si="22"/>
        <v>6.4799999999999996E-2</v>
      </c>
      <c r="M48" s="101">
        <f t="shared" si="22"/>
        <v>0</v>
      </c>
      <c r="N48" s="101">
        <f t="shared" si="22"/>
        <v>5.3999999999999999E-2</v>
      </c>
      <c r="O48" s="101">
        <f t="shared" si="22"/>
        <v>9.9000000000000005E-2</v>
      </c>
      <c r="P48" s="101">
        <f t="shared" si="22"/>
        <v>0</v>
      </c>
      <c r="Q48" s="101">
        <f t="shared" si="22"/>
        <v>0</v>
      </c>
      <c r="R48" s="101">
        <f t="shared" si="22"/>
        <v>0</v>
      </c>
      <c r="S48" s="101">
        <f t="shared" si="22"/>
        <v>0</v>
      </c>
      <c r="T48" s="101">
        <f t="shared" si="22"/>
        <v>0</v>
      </c>
      <c r="U48" s="101">
        <f t="shared" si="22"/>
        <v>0</v>
      </c>
      <c r="V48" s="101">
        <f t="shared" si="22"/>
        <v>0</v>
      </c>
      <c r="W48" s="101">
        <f t="shared" si="22"/>
        <v>0</v>
      </c>
      <c r="X48" s="101">
        <f t="shared" si="22"/>
        <v>0</v>
      </c>
      <c r="Y48" s="101">
        <f t="shared" si="22"/>
        <v>0</v>
      </c>
      <c r="Z48" s="101">
        <f t="shared" si="22"/>
        <v>0</v>
      </c>
      <c r="AA48" s="101">
        <f t="shared" si="22"/>
        <v>0</v>
      </c>
      <c r="AB48" s="101">
        <f t="shared" si="22"/>
        <v>0</v>
      </c>
      <c r="AC48" s="101">
        <f t="shared" si="22"/>
        <v>0</v>
      </c>
      <c r="AD48" s="101">
        <f t="shared" si="22"/>
        <v>0</v>
      </c>
      <c r="AE48" s="102">
        <f t="shared" si="22"/>
        <v>0</v>
      </c>
      <c r="AF48" s="101">
        <f t="shared" si="22"/>
        <v>0</v>
      </c>
      <c r="AG48" s="101">
        <f t="shared" si="22"/>
        <v>0</v>
      </c>
      <c r="AH48" s="101">
        <f t="shared" si="22"/>
        <v>0</v>
      </c>
      <c r="AI48" s="101">
        <f t="shared" si="22"/>
        <v>0</v>
      </c>
      <c r="AJ48" s="103">
        <f t="shared" si="22"/>
        <v>0</v>
      </c>
      <c r="AK48" s="175"/>
      <c r="AL48" s="160"/>
      <c r="AM48" s="36"/>
      <c r="AN48" s="36"/>
    </row>
    <row r="49" spans="1:40" ht="27.75" customHeight="1" x14ac:dyDescent="0.25">
      <c r="A49" s="183" t="s">
        <v>72</v>
      </c>
      <c r="B49" s="178"/>
      <c r="C49" s="94" t="s">
        <v>62</v>
      </c>
      <c r="D49" s="95"/>
      <c r="E49" s="96"/>
      <c r="F49" s="96"/>
      <c r="G49" s="97"/>
      <c r="H49" s="97"/>
      <c r="I49" s="97"/>
      <c r="J49" s="96"/>
      <c r="K49" s="96"/>
      <c r="L49" s="96">
        <v>9.4499999999999993</v>
      </c>
      <c r="M49" s="96"/>
      <c r="N49" s="96"/>
      <c r="O49" s="96">
        <v>28</v>
      </c>
      <c r="P49" s="96"/>
      <c r="Q49" s="96"/>
      <c r="R49" s="96"/>
      <c r="S49" s="96"/>
      <c r="T49" s="96"/>
      <c r="U49" s="96"/>
      <c r="V49" s="96"/>
      <c r="W49" s="97"/>
      <c r="X49" s="97"/>
      <c r="Y49" s="96"/>
      <c r="Z49" s="96"/>
      <c r="AA49" s="96"/>
      <c r="AB49" s="96"/>
      <c r="AC49" s="96"/>
      <c r="AD49" s="96"/>
      <c r="AE49" s="98"/>
      <c r="AF49" s="96"/>
      <c r="AG49" s="96"/>
      <c r="AH49" s="96"/>
      <c r="AI49" s="96"/>
      <c r="AJ49" s="99"/>
      <c r="AK49" s="174">
        <f t="shared" ref="AK49" si="23">SUM(D50:AE50)</f>
        <v>0.33705000000000002</v>
      </c>
      <c r="AL49" s="159">
        <f>SUM(AF50:AJ50)</f>
        <v>0</v>
      </c>
      <c r="AM49" s="36"/>
      <c r="AN49" s="36"/>
    </row>
    <row r="50" spans="1:40" ht="31.5" customHeight="1" x14ac:dyDescent="0.35">
      <c r="A50" s="184"/>
      <c r="B50" s="180"/>
      <c r="C50" s="94" t="s">
        <v>63</v>
      </c>
      <c r="D50" s="100">
        <f t="shared" ref="D50:AJ50" si="24">(D$24*D49)/1000</f>
        <v>0</v>
      </c>
      <c r="E50" s="101">
        <f t="shared" si="24"/>
        <v>0</v>
      </c>
      <c r="F50" s="101">
        <f t="shared" si="24"/>
        <v>0</v>
      </c>
      <c r="G50" s="101">
        <f t="shared" si="24"/>
        <v>0</v>
      </c>
      <c r="H50" s="101">
        <f t="shared" si="24"/>
        <v>0</v>
      </c>
      <c r="I50" s="101">
        <f t="shared" si="24"/>
        <v>0</v>
      </c>
      <c r="J50" s="101">
        <f t="shared" si="24"/>
        <v>0</v>
      </c>
      <c r="K50" s="101">
        <f t="shared" si="24"/>
        <v>0</v>
      </c>
      <c r="L50" s="101">
        <f t="shared" si="24"/>
        <v>8.5050000000000001E-2</v>
      </c>
      <c r="M50" s="101">
        <f t="shared" si="24"/>
        <v>0</v>
      </c>
      <c r="N50" s="101">
        <f t="shared" si="24"/>
        <v>0</v>
      </c>
      <c r="O50" s="101">
        <f t="shared" si="24"/>
        <v>0.252</v>
      </c>
      <c r="P50" s="101">
        <f t="shared" si="24"/>
        <v>0</v>
      </c>
      <c r="Q50" s="101">
        <f t="shared" si="24"/>
        <v>0</v>
      </c>
      <c r="R50" s="101">
        <f t="shared" si="24"/>
        <v>0</v>
      </c>
      <c r="S50" s="101">
        <f t="shared" si="24"/>
        <v>0</v>
      </c>
      <c r="T50" s="101">
        <f t="shared" si="24"/>
        <v>0</v>
      </c>
      <c r="U50" s="101">
        <f t="shared" si="24"/>
        <v>0</v>
      </c>
      <c r="V50" s="101">
        <f t="shared" si="24"/>
        <v>0</v>
      </c>
      <c r="W50" s="101">
        <f t="shared" si="24"/>
        <v>0</v>
      </c>
      <c r="X50" s="101">
        <f t="shared" si="24"/>
        <v>0</v>
      </c>
      <c r="Y50" s="101">
        <f t="shared" si="24"/>
        <v>0</v>
      </c>
      <c r="Z50" s="101">
        <f t="shared" si="24"/>
        <v>0</v>
      </c>
      <c r="AA50" s="101">
        <f t="shared" si="24"/>
        <v>0</v>
      </c>
      <c r="AB50" s="101">
        <f t="shared" si="24"/>
        <v>0</v>
      </c>
      <c r="AC50" s="101">
        <f t="shared" si="24"/>
        <v>0</v>
      </c>
      <c r="AD50" s="101">
        <f t="shared" si="24"/>
        <v>0</v>
      </c>
      <c r="AE50" s="102">
        <f t="shared" si="24"/>
        <v>0</v>
      </c>
      <c r="AF50" s="101">
        <f t="shared" si="24"/>
        <v>0</v>
      </c>
      <c r="AG50" s="101">
        <f t="shared" si="24"/>
        <v>0</v>
      </c>
      <c r="AH50" s="101">
        <f t="shared" si="24"/>
        <v>0</v>
      </c>
      <c r="AI50" s="101">
        <f t="shared" si="24"/>
        <v>0</v>
      </c>
      <c r="AJ50" s="103">
        <f t="shared" si="24"/>
        <v>0</v>
      </c>
      <c r="AK50" s="175"/>
      <c r="AL50" s="160"/>
      <c r="AM50" s="36"/>
      <c r="AN50" s="36"/>
    </row>
    <row r="51" spans="1:40" ht="27.75" customHeight="1" x14ac:dyDescent="0.25">
      <c r="A51" s="183" t="s">
        <v>73</v>
      </c>
      <c r="B51" s="178"/>
      <c r="C51" s="94" t="s">
        <v>62</v>
      </c>
      <c r="D51" s="95"/>
      <c r="E51" s="96"/>
      <c r="F51" s="96"/>
      <c r="G51" s="97"/>
      <c r="H51" s="96"/>
      <c r="I51" s="96"/>
      <c r="J51" s="96"/>
      <c r="K51" s="96"/>
      <c r="L51" s="96"/>
      <c r="M51" s="96"/>
      <c r="N51" s="96">
        <v>22.6</v>
      </c>
      <c r="O51" s="96"/>
      <c r="P51" s="96"/>
      <c r="Q51" s="96"/>
      <c r="R51" s="96"/>
      <c r="S51" s="96"/>
      <c r="T51" s="96"/>
      <c r="U51" s="96"/>
      <c r="V51" s="96"/>
      <c r="W51" s="97"/>
      <c r="X51" s="97"/>
      <c r="Y51" s="96"/>
      <c r="Z51" s="96"/>
      <c r="AA51" s="96"/>
      <c r="AB51" s="96"/>
      <c r="AC51" s="96"/>
      <c r="AD51" s="96"/>
      <c r="AE51" s="98"/>
      <c r="AF51" s="96"/>
      <c r="AG51" s="96"/>
      <c r="AH51" s="96"/>
      <c r="AI51" s="96"/>
      <c r="AJ51" s="99"/>
      <c r="AK51" s="174">
        <f t="shared" ref="AK51" si="25">SUM(D52:AE52)</f>
        <v>0.2034</v>
      </c>
      <c r="AL51" s="159">
        <f>SUM(AF52:AJ52)</f>
        <v>0</v>
      </c>
      <c r="AM51" s="36"/>
      <c r="AN51" s="36"/>
    </row>
    <row r="52" spans="1:40" ht="25.15" customHeight="1" x14ac:dyDescent="0.35">
      <c r="A52" s="184"/>
      <c r="B52" s="180"/>
      <c r="C52" s="94" t="s">
        <v>63</v>
      </c>
      <c r="D52" s="100">
        <f t="shared" ref="D52:AJ52" si="26">(D$24*D51)/1000</f>
        <v>0</v>
      </c>
      <c r="E52" s="101">
        <f t="shared" si="26"/>
        <v>0</v>
      </c>
      <c r="F52" s="101">
        <f t="shared" si="26"/>
        <v>0</v>
      </c>
      <c r="G52" s="101">
        <f t="shared" si="26"/>
        <v>0</v>
      </c>
      <c r="H52" s="101">
        <f t="shared" si="26"/>
        <v>0</v>
      </c>
      <c r="I52" s="101">
        <f t="shared" si="26"/>
        <v>0</v>
      </c>
      <c r="J52" s="101">
        <f t="shared" si="26"/>
        <v>0</v>
      </c>
      <c r="K52" s="101">
        <f t="shared" si="26"/>
        <v>0</v>
      </c>
      <c r="L52" s="101">
        <f t="shared" si="26"/>
        <v>0</v>
      </c>
      <c r="M52" s="101">
        <f t="shared" si="26"/>
        <v>0</v>
      </c>
      <c r="N52" s="101">
        <f t="shared" si="26"/>
        <v>0.2034</v>
      </c>
      <c r="O52" s="101">
        <f t="shared" si="26"/>
        <v>0</v>
      </c>
      <c r="P52" s="101">
        <f t="shared" si="26"/>
        <v>0</v>
      </c>
      <c r="Q52" s="101">
        <f t="shared" si="26"/>
        <v>0</v>
      </c>
      <c r="R52" s="101">
        <f t="shared" si="26"/>
        <v>0</v>
      </c>
      <c r="S52" s="101">
        <f t="shared" si="26"/>
        <v>0</v>
      </c>
      <c r="T52" s="101">
        <f t="shared" si="26"/>
        <v>0</v>
      </c>
      <c r="U52" s="101">
        <f t="shared" si="26"/>
        <v>0</v>
      </c>
      <c r="V52" s="101">
        <f t="shared" si="26"/>
        <v>0</v>
      </c>
      <c r="W52" s="101">
        <f t="shared" si="26"/>
        <v>0</v>
      </c>
      <c r="X52" s="101">
        <f t="shared" si="26"/>
        <v>0</v>
      </c>
      <c r="Y52" s="101">
        <f t="shared" si="26"/>
        <v>0</v>
      </c>
      <c r="Z52" s="101">
        <f t="shared" si="26"/>
        <v>0</v>
      </c>
      <c r="AA52" s="101">
        <f t="shared" si="26"/>
        <v>0</v>
      </c>
      <c r="AB52" s="101">
        <f t="shared" si="26"/>
        <v>0</v>
      </c>
      <c r="AC52" s="101">
        <f t="shared" si="26"/>
        <v>0</v>
      </c>
      <c r="AD52" s="101">
        <f t="shared" si="26"/>
        <v>0</v>
      </c>
      <c r="AE52" s="102">
        <f t="shared" si="26"/>
        <v>0</v>
      </c>
      <c r="AF52" s="101">
        <f t="shared" si="26"/>
        <v>0</v>
      </c>
      <c r="AG52" s="101">
        <f t="shared" si="26"/>
        <v>0</v>
      </c>
      <c r="AH52" s="101">
        <f t="shared" si="26"/>
        <v>0</v>
      </c>
      <c r="AI52" s="101">
        <f t="shared" si="26"/>
        <v>0</v>
      </c>
      <c r="AJ52" s="103">
        <f t="shared" si="26"/>
        <v>0</v>
      </c>
      <c r="AK52" s="175"/>
      <c r="AL52" s="160"/>
      <c r="AM52" s="36"/>
      <c r="AN52" s="36"/>
    </row>
    <row r="53" spans="1:40" ht="24.6" hidden="1" customHeight="1" x14ac:dyDescent="0.25">
      <c r="A53" s="183" t="s">
        <v>74</v>
      </c>
      <c r="B53" s="178"/>
      <c r="C53" s="94" t="s">
        <v>62</v>
      </c>
      <c r="D53" s="95"/>
      <c r="E53" s="96"/>
      <c r="F53" s="96"/>
      <c r="G53" s="97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97"/>
      <c r="Y53" s="96"/>
      <c r="Z53" s="96"/>
      <c r="AA53" s="96"/>
      <c r="AB53" s="96"/>
      <c r="AC53" s="96"/>
      <c r="AD53" s="96"/>
      <c r="AE53" s="98"/>
      <c r="AF53" s="96"/>
      <c r="AG53" s="96"/>
      <c r="AH53" s="96"/>
      <c r="AI53" s="96"/>
      <c r="AJ53" s="99"/>
      <c r="AK53" s="174">
        <f t="shared" ref="AK53" si="27">SUM(D54:AE54)</f>
        <v>0</v>
      </c>
      <c r="AL53" s="159">
        <f>SUM(AF54:AJ54)</f>
        <v>0</v>
      </c>
      <c r="AM53" s="36"/>
      <c r="AN53" s="36"/>
    </row>
    <row r="54" spans="1:40" ht="24.6" hidden="1" customHeight="1" x14ac:dyDescent="0.35">
      <c r="A54" s="184"/>
      <c r="B54" s="180"/>
      <c r="C54" s="94" t="s">
        <v>63</v>
      </c>
      <c r="D54" s="100">
        <f t="shared" ref="D54:AJ54" si="28">(D$24*D53)/1000</f>
        <v>0</v>
      </c>
      <c r="E54" s="101">
        <f t="shared" si="28"/>
        <v>0</v>
      </c>
      <c r="F54" s="101">
        <f t="shared" si="28"/>
        <v>0</v>
      </c>
      <c r="G54" s="101">
        <f t="shared" si="28"/>
        <v>0</v>
      </c>
      <c r="H54" s="101">
        <f t="shared" si="28"/>
        <v>0</v>
      </c>
      <c r="I54" s="101">
        <f t="shared" si="28"/>
        <v>0</v>
      </c>
      <c r="J54" s="101">
        <f t="shared" si="28"/>
        <v>0</v>
      </c>
      <c r="K54" s="101">
        <f t="shared" si="28"/>
        <v>0</v>
      </c>
      <c r="L54" s="101">
        <f t="shared" si="28"/>
        <v>0</v>
      </c>
      <c r="M54" s="101">
        <f t="shared" si="28"/>
        <v>0</v>
      </c>
      <c r="N54" s="101">
        <f t="shared" si="28"/>
        <v>0</v>
      </c>
      <c r="O54" s="101">
        <f t="shared" si="28"/>
        <v>0</v>
      </c>
      <c r="P54" s="101">
        <f t="shared" si="28"/>
        <v>0</v>
      </c>
      <c r="Q54" s="101">
        <f t="shared" si="28"/>
        <v>0</v>
      </c>
      <c r="R54" s="101">
        <f t="shared" si="28"/>
        <v>0</v>
      </c>
      <c r="S54" s="101">
        <f t="shared" si="28"/>
        <v>0</v>
      </c>
      <c r="T54" s="101">
        <f t="shared" si="28"/>
        <v>0</v>
      </c>
      <c r="U54" s="101">
        <f t="shared" si="28"/>
        <v>0</v>
      </c>
      <c r="V54" s="101">
        <f t="shared" si="28"/>
        <v>0</v>
      </c>
      <c r="W54" s="101">
        <f t="shared" si="28"/>
        <v>0</v>
      </c>
      <c r="X54" s="101">
        <f t="shared" si="28"/>
        <v>0</v>
      </c>
      <c r="Y54" s="101">
        <f t="shared" si="28"/>
        <v>0</v>
      </c>
      <c r="Z54" s="101">
        <f t="shared" si="28"/>
        <v>0</v>
      </c>
      <c r="AA54" s="101">
        <f t="shared" si="28"/>
        <v>0</v>
      </c>
      <c r="AB54" s="101">
        <f t="shared" si="28"/>
        <v>0</v>
      </c>
      <c r="AC54" s="101">
        <f t="shared" si="28"/>
        <v>0</v>
      </c>
      <c r="AD54" s="101">
        <f t="shared" si="28"/>
        <v>0</v>
      </c>
      <c r="AE54" s="102">
        <f t="shared" si="28"/>
        <v>0</v>
      </c>
      <c r="AF54" s="101">
        <f t="shared" si="28"/>
        <v>0</v>
      </c>
      <c r="AG54" s="101">
        <f t="shared" si="28"/>
        <v>0</v>
      </c>
      <c r="AH54" s="101">
        <f t="shared" si="28"/>
        <v>0</v>
      </c>
      <c r="AI54" s="101">
        <f t="shared" si="28"/>
        <v>0</v>
      </c>
      <c r="AJ54" s="103">
        <f t="shared" si="28"/>
        <v>0</v>
      </c>
      <c r="AK54" s="175"/>
      <c r="AL54" s="160"/>
      <c r="AM54" s="117"/>
      <c r="AN54" s="36"/>
    </row>
    <row r="55" spans="1:40" ht="25.5" x14ac:dyDescent="0.25">
      <c r="A55" s="183" t="s">
        <v>75</v>
      </c>
      <c r="B55" s="178"/>
      <c r="C55" s="94" t="s">
        <v>62</v>
      </c>
      <c r="D55" s="95"/>
      <c r="E55" s="96"/>
      <c r="F55" s="96"/>
      <c r="G55" s="97"/>
      <c r="H55" s="96"/>
      <c r="I55" s="96"/>
      <c r="J55" s="96"/>
      <c r="K55" s="96"/>
      <c r="L55" s="96">
        <v>15</v>
      </c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7"/>
      <c r="X55" s="97"/>
      <c r="Y55" s="96"/>
      <c r="Z55" s="96"/>
      <c r="AA55" s="96"/>
      <c r="AB55" s="96"/>
      <c r="AC55" s="96"/>
      <c r="AD55" s="96"/>
      <c r="AE55" s="98"/>
      <c r="AF55" s="96"/>
      <c r="AG55" s="96"/>
      <c r="AH55" s="96"/>
      <c r="AI55" s="96"/>
      <c r="AJ55" s="99"/>
      <c r="AK55" s="174">
        <f>SUM(D56:AE56)</f>
        <v>0.13500000000000001</v>
      </c>
      <c r="AL55" s="159">
        <f>SUM(AF56:AJ56)</f>
        <v>0</v>
      </c>
      <c r="AM55" s="36"/>
      <c r="AN55" s="36"/>
    </row>
    <row r="56" spans="1:40" ht="25.5" x14ac:dyDescent="0.35">
      <c r="A56" s="184"/>
      <c r="B56" s="180"/>
      <c r="C56" s="94" t="s">
        <v>63</v>
      </c>
      <c r="D56" s="100">
        <f t="shared" ref="D56:AJ62" si="29">(D$24*D55)/1000</f>
        <v>0</v>
      </c>
      <c r="E56" s="101">
        <f t="shared" si="29"/>
        <v>0</v>
      </c>
      <c r="F56" s="101">
        <f t="shared" si="29"/>
        <v>0</v>
      </c>
      <c r="G56" s="101">
        <f t="shared" si="29"/>
        <v>0</v>
      </c>
      <c r="H56" s="101">
        <f t="shared" si="29"/>
        <v>0</v>
      </c>
      <c r="I56" s="101">
        <f t="shared" si="29"/>
        <v>0</v>
      </c>
      <c r="J56" s="101">
        <f t="shared" si="29"/>
        <v>0</v>
      </c>
      <c r="K56" s="101">
        <f t="shared" si="29"/>
        <v>0</v>
      </c>
      <c r="L56" s="101">
        <f t="shared" si="29"/>
        <v>0.13500000000000001</v>
      </c>
      <c r="M56" s="101">
        <f t="shared" si="29"/>
        <v>0</v>
      </c>
      <c r="N56" s="101">
        <f t="shared" si="29"/>
        <v>0</v>
      </c>
      <c r="O56" s="101">
        <f t="shared" si="29"/>
        <v>0</v>
      </c>
      <c r="P56" s="101">
        <f t="shared" si="29"/>
        <v>0</v>
      </c>
      <c r="Q56" s="101">
        <f t="shared" si="29"/>
        <v>0</v>
      </c>
      <c r="R56" s="101">
        <f t="shared" si="29"/>
        <v>0</v>
      </c>
      <c r="S56" s="101">
        <f t="shared" si="29"/>
        <v>0</v>
      </c>
      <c r="T56" s="101">
        <f t="shared" si="29"/>
        <v>0</v>
      </c>
      <c r="U56" s="101">
        <f t="shared" si="29"/>
        <v>0</v>
      </c>
      <c r="V56" s="101">
        <f t="shared" si="29"/>
        <v>0</v>
      </c>
      <c r="W56" s="101">
        <f t="shared" si="29"/>
        <v>0</v>
      </c>
      <c r="X56" s="101">
        <f t="shared" si="29"/>
        <v>0</v>
      </c>
      <c r="Y56" s="101">
        <f t="shared" si="29"/>
        <v>0</v>
      </c>
      <c r="Z56" s="101">
        <f t="shared" si="29"/>
        <v>0</v>
      </c>
      <c r="AA56" s="101">
        <f t="shared" si="29"/>
        <v>0</v>
      </c>
      <c r="AB56" s="101">
        <f t="shared" si="29"/>
        <v>0</v>
      </c>
      <c r="AC56" s="101">
        <f t="shared" si="29"/>
        <v>0</v>
      </c>
      <c r="AD56" s="101">
        <f t="shared" si="29"/>
        <v>0</v>
      </c>
      <c r="AE56" s="102">
        <f t="shared" si="29"/>
        <v>0</v>
      </c>
      <c r="AF56" s="101">
        <f t="shared" si="29"/>
        <v>0</v>
      </c>
      <c r="AG56" s="101">
        <f t="shared" si="29"/>
        <v>0</v>
      </c>
      <c r="AH56" s="101">
        <f t="shared" si="29"/>
        <v>0</v>
      </c>
      <c r="AI56" s="101">
        <f t="shared" si="29"/>
        <v>0</v>
      </c>
      <c r="AJ56" s="103">
        <f t="shared" si="29"/>
        <v>0</v>
      </c>
      <c r="AK56" s="175"/>
      <c r="AL56" s="160"/>
      <c r="AM56" s="36"/>
      <c r="AN56" s="36"/>
    </row>
    <row r="57" spans="1:40" ht="27.75" customHeight="1" x14ac:dyDescent="0.25">
      <c r="A57" s="183" t="s">
        <v>131</v>
      </c>
      <c r="B57" s="178"/>
      <c r="C57" s="94" t="s">
        <v>62</v>
      </c>
      <c r="D57" s="95"/>
      <c r="E57" s="96"/>
      <c r="F57" s="96"/>
      <c r="G57" s="97"/>
      <c r="H57" s="96"/>
      <c r="I57" s="96"/>
      <c r="J57" s="96"/>
      <c r="K57" s="96"/>
      <c r="L57" s="96"/>
      <c r="M57" s="96"/>
      <c r="N57" s="96"/>
      <c r="O57" s="96">
        <v>55</v>
      </c>
      <c r="P57" s="96"/>
      <c r="Q57" s="96"/>
      <c r="R57" s="96"/>
      <c r="S57" s="96"/>
      <c r="T57" s="96"/>
      <c r="U57" s="96"/>
      <c r="V57" s="96"/>
      <c r="W57" s="97"/>
      <c r="X57" s="97"/>
      <c r="Y57" s="96"/>
      <c r="Z57" s="96"/>
      <c r="AA57" s="96"/>
      <c r="AB57" s="96"/>
      <c r="AC57" s="96"/>
      <c r="AD57" s="96"/>
      <c r="AE57" s="98"/>
      <c r="AF57" s="96"/>
      <c r="AG57" s="96"/>
      <c r="AH57" s="96"/>
      <c r="AI57" s="96"/>
      <c r="AJ57" s="99"/>
      <c r="AK57" s="174">
        <f>SUM(D58:AE58)</f>
        <v>0.495</v>
      </c>
      <c r="AL57" s="159">
        <f>SUM(AF58:AJ58)</f>
        <v>0</v>
      </c>
      <c r="AM57" s="36"/>
      <c r="AN57" s="36"/>
    </row>
    <row r="58" spans="1:40" ht="31.9" customHeight="1" x14ac:dyDescent="0.35">
      <c r="A58" s="184"/>
      <c r="B58" s="180"/>
      <c r="C58" s="94" t="s">
        <v>63</v>
      </c>
      <c r="D58" s="100">
        <f t="shared" ref="D58:L58" si="30">(D$24*D57)/1000</f>
        <v>0</v>
      </c>
      <c r="E58" s="101">
        <f t="shared" si="30"/>
        <v>0</v>
      </c>
      <c r="F58" s="101">
        <f t="shared" si="30"/>
        <v>0</v>
      </c>
      <c r="G58" s="101">
        <f t="shared" si="30"/>
        <v>0</v>
      </c>
      <c r="H58" s="101">
        <f t="shared" si="30"/>
        <v>0</v>
      </c>
      <c r="I58" s="101">
        <f t="shared" si="30"/>
        <v>0</v>
      </c>
      <c r="J58" s="101">
        <f t="shared" si="30"/>
        <v>0</v>
      </c>
      <c r="K58" s="101">
        <f t="shared" si="30"/>
        <v>0</v>
      </c>
      <c r="L58" s="101">
        <f t="shared" si="30"/>
        <v>0</v>
      </c>
      <c r="M58" s="101">
        <f t="shared" si="29"/>
        <v>0</v>
      </c>
      <c r="N58" s="101">
        <f t="shared" si="29"/>
        <v>0</v>
      </c>
      <c r="O58" s="101">
        <f t="shared" si="29"/>
        <v>0.495</v>
      </c>
      <c r="P58" s="101">
        <f t="shared" si="29"/>
        <v>0</v>
      </c>
      <c r="Q58" s="101">
        <f t="shared" si="29"/>
        <v>0</v>
      </c>
      <c r="R58" s="101">
        <f t="shared" si="29"/>
        <v>0</v>
      </c>
      <c r="S58" s="101">
        <f t="shared" si="29"/>
        <v>0</v>
      </c>
      <c r="T58" s="101">
        <f t="shared" si="29"/>
        <v>0</v>
      </c>
      <c r="U58" s="101">
        <f t="shared" si="29"/>
        <v>0</v>
      </c>
      <c r="V58" s="101">
        <f t="shared" si="29"/>
        <v>0</v>
      </c>
      <c r="W58" s="101">
        <f t="shared" si="29"/>
        <v>0</v>
      </c>
      <c r="X58" s="101">
        <f t="shared" si="29"/>
        <v>0</v>
      </c>
      <c r="Y58" s="101">
        <f t="shared" si="29"/>
        <v>0</v>
      </c>
      <c r="Z58" s="101">
        <f t="shared" si="29"/>
        <v>0</v>
      </c>
      <c r="AA58" s="101">
        <f t="shared" si="29"/>
        <v>0</v>
      </c>
      <c r="AB58" s="101">
        <f t="shared" si="29"/>
        <v>0</v>
      </c>
      <c r="AC58" s="101">
        <f t="shared" si="29"/>
        <v>0</v>
      </c>
      <c r="AD58" s="101">
        <f t="shared" si="29"/>
        <v>0</v>
      </c>
      <c r="AE58" s="102">
        <f t="shared" si="29"/>
        <v>0</v>
      </c>
      <c r="AF58" s="101">
        <f t="shared" si="29"/>
        <v>0</v>
      </c>
      <c r="AG58" s="101">
        <f t="shared" si="29"/>
        <v>0</v>
      </c>
      <c r="AH58" s="101">
        <f t="shared" si="29"/>
        <v>0</v>
      </c>
      <c r="AI58" s="101">
        <f t="shared" si="29"/>
        <v>0</v>
      </c>
      <c r="AJ58" s="103">
        <f t="shared" si="29"/>
        <v>0</v>
      </c>
      <c r="AK58" s="175"/>
      <c r="AL58" s="160"/>
      <c r="AM58" s="34"/>
      <c r="AN58" s="36"/>
    </row>
    <row r="59" spans="1:40" ht="27.75" customHeight="1" x14ac:dyDescent="0.25">
      <c r="A59" s="183" t="s">
        <v>76</v>
      </c>
      <c r="B59" s="178"/>
      <c r="C59" s="94" t="s">
        <v>62</v>
      </c>
      <c r="D59" s="95"/>
      <c r="E59" s="96"/>
      <c r="F59" s="96">
        <v>12</v>
      </c>
      <c r="G59" s="97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7"/>
      <c r="X59" s="97"/>
      <c r="Y59" s="96"/>
      <c r="Z59" s="96"/>
      <c r="AA59" s="96"/>
      <c r="AB59" s="96"/>
      <c r="AC59" s="96"/>
      <c r="AD59" s="96"/>
      <c r="AE59" s="98"/>
      <c r="AF59" s="96"/>
      <c r="AG59" s="96"/>
      <c r="AH59" s="96"/>
      <c r="AI59" s="96"/>
      <c r="AJ59" s="99"/>
      <c r="AK59" s="176">
        <f>SUM(D60:AE60)</f>
        <v>0.108</v>
      </c>
      <c r="AL59" s="159">
        <f>SUM(AF60:AJ60)</f>
        <v>0</v>
      </c>
      <c r="AM59" s="36"/>
      <c r="AN59" s="36"/>
    </row>
    <row r="60" spans="1:40" ht="23.45" customHeight="1" x14ac:dyDescent="0.35">
      <c r="A60" s="184"/>
      <c r="B60" s="180"/>
      <c r="C60" s="94" t="s">
        <v>63</v>
      </c>
      <c r="D60" s="100">
        <f t="shared" ref="D60:AJ60" si="31">(D$24*D59)/1000</f>
        <v>0</v>
      </c>
      <c r="E60" s="101">
        <f t="shared" si="31"/>
        <v>0</v>
      </c>
      <c r="F60" s="101">
        <f t="shared" si="31"/>
        <v>0.108</v>
      </c>
      <c r="G60" s="101">
        <f t="shared" si="31"/>
        <v>0</v>
      </c>
      <c r="H60" s="101">
        <f t="shared" si="31"/>
        <v>0</v>
      </c>
      <c r="I60" s="101">
        <f t="shared" si="31"/>
        <v>0</v>
      </c>
      <c r="J60" s="101">
        <f t="shared" si="31"/>
        <v>0</v>
      </c>
      <c r="K60" s="101">
        <f t="shared" si="31"/>
        <v>0</v>
      </c>
      <c r="L60" s="101">
        <f t="shared" si="31"/>
        <v>0</v>
      </c>
      <c r="M60" s="101">
        <f t="shared" si="31"/>
        <v>0</v>
      </c>
      <c r="N60" s="101">
        <f t="shared" si="31"/>
        <v>0</v>
      </c>
      <c r="O60" s="101">
        <f t="shared" si="31"/>
        <v>0</v>
      </c>
      <c r="P60" s="101">
        <f t="shared" si="31"/>
        <v>0</v>
      </c>
      <c r="Q60" s="101">
        <f t="shared" si="31"/>
        <v>0</v>
      </c>
      <c r="R60" s="101">
        <f t="shared" si="31"/>
        <v>0</v>
      </c>
      <c r="S60" s="101">
        <f t="shared" si="31"/>
        <v>0</v>
      </c>
      <c r="T60" s="101">
        <f t="shared" si="31"/>
        <v>0</v>
      </c>
      <c r="U60" s="101">
        <f t="shared" si="31"/>
        <v>0</v>
      </c>
      <c r="V60" s="101">
        <f t="shared" si="31"/>
        <v>0</v>
      </c>
      <c r="W60" s="101">
        <f t="shared" si="31"/>
        <v>0</v>
      </c>
      <c r="X60" s="101">
        <f t="shared" si="31"/>
        <v>0</v>
      </c>
      <c r="Y60" s="101">
        <f t="shared" si="31"/>
        <v>0</v>
      </c>
      <c r="Z60" s="101">
        <f t="shared" si="31"/>
        <v>0</v>
      </c>
      <c r="AA60" s="101">
        <f t="shared" si="31"/>
        <v>0</v>
      </c>
      <c r="AB60" s="101">
        <f t="shared" si="31"/>
        <v>0</v>
      </c>
      <c r="AC60" s="101">
        <f t="shared" si="31"/>
        <v>0</v>
      </c>
      <c r="AD60" s="101">
        <f t="shared" si="31"/>
        <v>0</v>
      </c>
      <c r="AE60" s="102">
        <f t="shared" si="31"/>
        <v>0</v>
      </c>
      <c r="AF60" s="101">
        <f t="shared" si="31"/>
        <v>0</v>
      </c>
      <c r="AG60" s="101">
        <f t="shared" si="31"/>
        <v>0</v>
      </c>
      <c r="AH60" s="101">
        <f t="shared" si="31"/>
        <v>0</v>
      </c>
      <c r="AI60" s="101">
        <f t="shared" si="31"/>
        <v>0</v>
      </c>
      <c r="AJ60" s="103">
        <f t="shared" si="31"/>
        <v>0</v>
      </c>
      <c r="AK60" s="177"/>
      <c r="AL60" s="160"/>
      <c r="AM60" s="36"/>
      <c r="AN60" s="36"/>
    </row>
    <row r="61" spans="1:40" ht="27.75" customHeight="1" x14ac:dyDescent="0.25">
      <c r="A61" s="183" t="s">
        <v>77</v>
      </c>
      <c r="B61" s="178"/>
      <c r="C61" s="94" t="s">
        <v>62</v>
      </c>
      <c r="D61" s="95"/>
      <c r="E61" s="96"/>
      <c r="F61" s="96"/>
      <c r="G61" s="97"/>
      <c r="H61" s="96"/>
      <c r="I61" s="96"/>
      <c r="J61" s="96"/>
      <c r="K61" s="96"/>
      <c r="L61" s="96"/>
      <c r="M61" s="96">
        <v>36</v>
      </c>
      <c r="N61" s="96"/>
      <c r="O61" s="96"/>
      <c r="P61" s="96"/>
      <c r="Q61" s="96"/>
      <c r="R61" s="96"/>
      <c r="S61" s="96"/>
      <c r="T61" s="96"/>
      <c r="U61" s="96"/>
      <c r="V61" s="96"/>
      <c r="W61" s="97"/>
      <c r="X61" s="97"/>
      <c r="Y61" s="96"/>
      <c r="Z61" s="96"/>
      <c r="AA61" s="96"/>
      <c r="AB61" s="96"/>
      <c r="AC61" s="96"/>
      <c r="AD61" s="96"/>
      <c r="AE61" s="98"/>
      <c r="AF61" s="96"/>
      <c r="AG61" s="96"/>
      <c r="AH61" s="96"/>
      <c r="AI61" s="96"/>
      <c r="AJ61" s="99"/>
      <c r="AK61" s="176">
        <f>SUM(D62:AE62)</f>
        <v>0.32400000000000001</v>
      </c>
      <c r="AL61" s="159">
        <f>SUM(AF62:AJ62)</f>
        <v>0</v>
      </c>
      <c r="AM61" s="36"/>
      <c r="AN61" s="36"/>
    </row>
    <row r="62" spans="1:40" ht="25.5" customHeight="1" x14ac:dyDescent="0.35">
      <c r="A62" s="227"/>
      <c r="B62" s="180"/>
      <c r="C62" s="94" t="s">
        <v>63</v>
      </c>
      <c r="D62" s="100">
        <f t="shared" ref="D62:O62" si="32">(D$24*D61)/1000</f>
        <v>0</v>
      </c>
      <c r="E62" s="101">
        <f t="shared" si="32"/>
        <v>0</v>
      </c>
      <c r="F62" s="101">
        <f t="shared" si="32"/>
        <v>0</v>
      </c>
      <c r="G62" s="101">
        <f t="shared" si="32"/>
        <v>0</v>
      </c>
      <c r="H62" s="101">
        <f t="shared" si="32"/>
        <v>0</v>
      </c>
      <c r="I62" s="101">
        <f t="shared" si="32"/>
        <v>0</v>
      </c>
      <c r="J62" s="101">
        <f t="shared" si="32"/>
        <v>0</v>
      </c>
      <c r="K62" s="101">
        <f t="shared" si="32"/>
        <v>0</v>
      </c>
      <c r="L62" s="101">
        <f t="shared" si="32"/>
        <v>0</v>
      </c>
      <c r="M62" s="101">
        <f t="shared" si="32"/>
        <v>0.32400000000000001</v>
      </c>
      <c r="N62" s="101">
        <f t="shared" si="32"/>
        <v>0</v>
      </c>
      <c r="O62" s="101">
        <f t="shared" si="32"/>
        <v>0</v>
      </c>
      <c r="P62" s="101">
        <f t="shared" si="29"/>
        <v>0</v>
      </c>
      <c r="Q62" s="101">
        <f t="shared" si="29"/>
        <v>0</v>
      </c>
      <c r="R62" s="101">
        <f t="shared" si="29"/>
        <v>0</v>
      </c>
      <c r="S62" s="101">
        <f t="shared" si="29"/>
        <v>0</v>
      </c>
      <c r="T62" s="101">
        <f t="shared" si="29"/>
        <v>0</v>
      </c>
      <c r="U62" s="101">
        <f t="shared" si="29"/>
        <v>0</v>
      </c>
      <c r="V62" s="101">
        <f t="shared" si="29"/>
        <v>0</v>
      </c>
      <c r="W62" s="101">
        <f t="shared" si="29"/>
        <v>0</v>
      </c>
      <c r="X62" s="101">
        <f t="shared" si="29"/>
        <v>0</v>
      </c>
      <c r="Y62" s="101">
        <f t="shared" si="29"/>
        <v>0</v>
      </c>
      <c r="Z62" s="101">
        <f t="shared" si="29"/>
        <v>0</v>
      </c>
      <c r="AA62" s="101">
        <f t="shared" si="29"/>
        <v>0</v>
      </c>
      <c r="AB62" s="101">
        <f t="shared" si="29"/>
        <v>0</v>
      </c>
      <c r="AC62" s="101">
        <f t="shared" si="29"/>
        <v>0</v>
      </c>
      <c r="AD62" s="101">
        <f t="shared" si="29"/>
        <v>0</v>
      </c>
      <c r="AE62" s="102">
        <f t="shared" si="29"/>
        <v>0</v>
      </c>
      <c r="AF62" s="101">
        <f t="shared" si="29"/>
        <v>0</v>
      </c>
      <c r="AG62" s="101">
        <f t="shared" si="29"/>
        <v>0</v>
      </c>
      <c r="AH62" s="101">
        <f t="shared" si="29"/>
        <v>0</v>
      </c>
      <c r="AI62" s="101">
        <f t="shared" si="29"/>
        <v>0</v>
      </c>
      <c r="AJ62" s="103">
        <f t="shared" si="29"/>
        <v>0</v>
      </c>
      <c r="AK62" s="177"/>
      <c r="AL62" s="160"/>
      <c r="AM62" s="36"/>
      <c r="AN62" s="36"/>
    </row>
    <row r="63" spans="1:40" ht="27" hidden="1" customHeight="1" x14ac:dyDescent="0.35">
      <c r="A63" s="183" t="s">
        <v>110</v>
      </c>
      <c r="B63" s="178"/>
      <c r="C63" s="94" t="s">
        <v>62</v>
      </c>
      <c r="D63" s="95"/>
      <c r="E63" s="96"/>
      <c r="F63" s="96"/>
      <c r="G63" s="97"/>
      <c r="H63" s="96"/>
      <c r="I63" s="96"/>
      <c r="J63" s="96"/>
      <c r="K63" s="96"/>
      <c r="L63" s="96"/>
      <c r="M63" s="96"/>
      <c r="N63" s="96"/>
      <c r="O63" s="118"/>
      <c r="P63" s="96"/>
      <c r="Q63" s="96"/>
      <c r="R63" s="96"/>
      <c r="S63" s="96"/>
      <c r="T63" s="96"/>
      <c r="U63" s="96"/>
      <c r="V63" s="96"/>
      <c r="W63" s="97"/>
      <c r="X63" s="97"/>
      <c r="Y63" s="96"/>
      <c r="Z63" s="96"/>
      <c r="AA63" s="96"/>
      <c r="AB63" s="96"/>
      <c r="AC63" s="96"/>
      <c r="AD63" s="96"/>
      <c r="AE63" s="98"/>
      <c r="AF63" s="96"/>
      <c r="AG63" s="96"/>
      <c r="AH63" s="96"/>
      <c r="AI63" s="96"/>
      <c r="AJ63" s="99"/>
      <c r="AK63" s="172">
        <f>SUM(D64:AE64)</f>
        <v>0</v>
      </c>
      <c r="AL63" s="159">
        <f>SUM(AF64:AJ64)</f>
        <v>0</v>
      </c>
      <c r="AM63" s="36"/>
      <c r="AN63" s="36"/>
    </row>
    <row r="64" spans="1:40" ht="23.45" hidden="1" customHeight="1" x14ac:dyDescent="0.35">
      <c r="A64" s="184"/>
      <c r="B64" s="180"/>
      <c r="C64" s="94" t="s">
        <v>63</v>
      </c>
      <c r="D64" s="100">
        <f t="shared" ref="D64:AJ64" si="33">(D$24*D63)/1000</f>
        <v>0</v>
      </c>
      <c r="E64" s="101">
        <f t="shared" si="33"/>
        <v>0</v>
      </c>
      <c r="F64" s="101">
        <f t="shared" si="33"/>
        <v>0</v>
      </c>
      <c r="G64" s="101">
        <f t="shared" si="33"/>
        <v>0</v>
      </c>
      <c r="H64" s="101">
        <f t="shared" si="33"/>
        <v>0</v>
      </c>
      <c r="I64" s="101">
        <f t="shared" si="33"/>
        <v>0</v>
      </c>
      <c r="J64" s="101">
        <f t="shared" si="33"/>
        <v>0</v>
      </c>
      <c r="K64" s="101">
        <f t="shared" si="33"/>
        <v>0</v>
      </c>
      <c r="L64" s="101">
        <f t="shared" si="33"/>
        <v>0</v>
      </c>
      <c r="M64" s="101"/>
      <c r="N64" s="101">
        <f t="shared" si="33"/>
        <v>0</v>
      </c>
      <c r="O64" s="101">
        <f t="shared" si="33"/>
        <v>0</v>
      </c>
      <c r="P64" s="101">
        <f t="shared" si="33"/>
        <v>0</v>
      </c>
      <c r="Q64" s="101">
        <f t="shared" si="33"/>
        <v>0</v>
      </c>
      <c r="R64" s="101">
        <f t="shared" si="33"/>
        <v>0</v>
      </c>
      <c r="S64" s="101">
        <f t="shared" si="33"/>
        <v>0</v>
      </c>
      <c r="T64" s="101">
        <f t="shared" si="33"/>
        <v>0</v>
      </c>
      <c r="U64" s="101">
        <f t="shared" si="33"/>
        <v>0</v>
      </c>
      <c r="V64" s="101">
        <f t="shared" si="33"/>
        <v>0</v>
      </c>
      <c r="W64" s="101">
        <f t="shared" si="33"/>
        <v>0</v>
      </c>
      <c r="X64" s="101">
        <f t="shared" si="33"/>
        <v>0</v>
      </c>
      <c r="Y64" s="101">
        <f t="shared" si="33"/>
        <v>0</v>
      </c>
      <c r="Z64" s="101">
        <f t="shared" si="33"/>
        <v>0</v>
      </c>
      <c r="AA64" s="101">
        <f t="shared" si="33"/>
        <v>0</v>
      </c>
      <c r="AB64" s="101">
        <f t="shared" si="33"/>
        <v>0</v>
      </c>
      <c r="AC64" s="101">
        <f t="shared" si="33"/>
        <v>0</v>
      </c>
      <c r="AD64" s="101">
        <f t="shared" si="33"/>
        <v>0</v>
      </c>
      <c r="AE64" s="102">
        <f t="shared" si="33"/>
        <v>0</v>
      </c>
      <c r="AF64" s="101">
        <f t="shared" si="33"/>
        <v>0</v>
      </c>
      <c r="AG64" s="101">
        <f t="shared" si="33"/>
        <v>0</v>
      </c>
      <c r="AH64" s="101">
        <f t="shared" si="33"/>
        <v>0</v>
      </c>
      <c r="AI64" s="101">
        <f t="shared" si="33"/>
        <v>0</v>
      </c>
      <c r="AJ64" s="103">
        <f t="shared" si="33"/>
        <v>0</v>
      </c>
      <c r="AK64" s="173"/>
      <c r="AL64" s="160"/>
      <c r="AM64" s="36"/>
      <c r="AN64" s="36"/>
    </row>
    <row r="65" spans="1:40" ht="24.6" hidden="1" customHeight="1" x14ac:dyDescent="0.35">
      <c r="A65" s="183" t="s">
        <v>111</v>
      </c>
      <c r="B65" s="178"/>
      <c r="C65" s="94" t="s">
        <v>62</v>
      </c>
      <c r="D65" s="95"/>
      <c r="E65" s="96"/>
      <c r="F65" s="96"/>
      <c r="G65" s="97"/>
      <c r="H65" s="96"/>
      <c r="I65" s="96"/>
      <c r="J65" s="96"/>
      <c r="K65" s="96"/>
      <c r="L65" s="96"/>
      <c r="M65" s="96"/>
      <c r="N65" s="96"/>
      <c r="O65" s="118"/>
      <c r="P65" s="96"/>
      <c r="Q65" s="96"/>
      <c r="R65" s="96"/>
      <c r="S65" s="96"/>
      <c r="T65" s="96"/>
      <c r="U65" s="96"/>
      <c r="V65" s="96"/>
      <c r="W65" s="97"/>
      <c r="X65" s="97"/>
      <c r="Y65" s="96"/>
      <c r="Z65" s="96"/>
      <c r="AA65" s="96"/>
      <c r="AB65" s="96"/>
      <c r="AC65" s="96"/>
      <c r="AD65" s="96"/>
      <c r="AE65" s="98"/>
      <c r="AF65" s="96"/>
      <c r="AG65" s="96"/>
      <c r="AH65" s="96"/>
      <c r="AI65" s="96"/>
      <c r="AJ65" s="99"/>
      <c r="AK65" s="172">
        <f>SUM(D66:AE66)</f>
        <v>0</v>
      </c>
      <c r="AL65" s="159">
        <f>SUM(AF66:AJ66)</f>
        <v>0</v>
      </c>
      <c r="AM65" s="36"/>
      <c r="AN65" s="36"/>
    </row>
    <row r="66" spans="1:40" ht="24.6" hidden="1" customHeight="1" x14ac:dyDescent="0.4">
      <c r="A66" s="184"/>
      <c r="B66" s="180"/>
      <c r="C66" s="94" t="s">
        <v>63</v>
      </c>
      <c r="D66" s="100">
        <f t="shared" ref="D66:AJ66" si="34">(D$24*D65)/1000</f>
        <v>0</v>
      </c>
      <c r="E66" s="101">
        <f t="shared" si="34"/>
        <v>0</v>
      </c>
      <c r="F66" s="101">
        <f t="shared" si="34"/>
        <v>0</v>
      </c>
      <c r="G66" s="101">
        <f t="shared" si="34"/>
        <v>0</v>
      </c>
      <c r="H66" s="101">
        <f t="shared" si="34"/>
        <v>0</v>
      </c>
      <c r="I66" s="101">
        <f t="shared" si="34"/>
        <v>0</v>
      </c>
      <c r="J66" s="101">
        <f t="shared" si="34"/>
        <v>0</v>
      </c>
      <c r="K66" s="101">
        <f t="shared" si="34"/>
        <v>0</v>
      </c>
      <c r="L66" s="101">
        <f t="shared" si="34"/>
        <v>0</v>
      </c>
      <c r="M66" s="101">
        <f t="shared" si="34"/>
        <v>0</v>
      </c>
      <c r="N66" s="101">
        <f t="shared" si="34"/>
        <v>0</v>
      </c>
      <c r="O66" s="101">
        <f t="shared" si="34"/>
        <v>0</v>
      </c>
      <c r="P66" s="101">
        <f t="shared" si="34"/>
        <v>0</v>
      </c>
      <c r="Q66" s="101">
        <f t="shared" si="34"/>
        <v>0</v>
      </c>
      <c r="R66" s="101">
        <f t="shared" si="34"/>
        <v>0</v>
      </c>
      <c r="S66" s="101">
        <f t="shared" si="34"/>
        <v>0</v>
      </c>
      <c r="T66" s="101">
        <f t="shared" si="34"/>
        <v>0</v>
      </c>
      <c r="U66" s="101">
        <f t="shared" si="34"/>
        <v>0</v>
      </c>
      <c r="V66" s="101">
        <f t="shared" si="34"/>
        <v>0</v>
      </c>
      <c r="W66" s="101">
        <f t="shared" si="34"/>
        <v>0</v>
      </c>
      <c r="X66" s="101">
        <f t="shared" si="34"/>
        <v>0</v>
      </c>
      <c r="Y66" s="101">
        <f t="shared" si="34"/>
        <v>0</v>
      </c>
      <c r="Z66" s="101">
        <f t="shared" si="34"/>
        <v>0</v>
      </c>
      <c r="AA66" s="101">
        <f t="shared" si="34"/>
        <v>0</v>
      </c>
      <c r="AB66" s="101">
        <f t="shared" si="34"/>
        <v>0</v>
      </c>
      <c r="AC66" s="101">
        <f t="shared" si="34"/>
        <v>0</v>
      </c>
      <c r="AD66" s="101">
        <f t="shared" si="34"/>
        <v>0</v>
      </c>
      <c r="AE66" s="102">
        <f t="shared" si="34"/>
        <v>0</v>
      </c>
      <c r="AF66" s="101">
        <f t="shared" si="34"/>
        <v>0</v>
      </c>
      <c r="AG66" s="101">
        <f t="shared" si="34"/>
        <v>0</v>
      </c>
      <c r="AH66" s="101">
        <f t="shared" si="34"/>
        <v>0</v>
      </c>
      <c r="AI66" s="101">
        <f t="shared" si="34"/>
        <v>0</v>
      </c>
      <c r="AJ66" s="103">
        <f t="shared" si="34"/>
        <v>0</v>
      </c>
      <c r="AK66" s="173"/>
      <c r="AL66" s="160"/>
      <c r="AM66" s="119"/>
      <c r="AN66" s="36"/>
    </row>
    <row r="67" spans="1:40" ht="25.5" x14ac:dyDescent="0.35">
      <c r="A67" s="183" t="s">
        <v>82</v>
      </c>
      <c r="B67" s="178"/>
      <c r="C67" s="94" t="s">
        <v>62</v>
      </c>
      <c r="D67" s="95"/>
      <c r="E67" s="96"/>
      <c r="F67" s="96"/>
      <c r="G67" s="97"/>
      <c r="H67" s="96"/>
      <c r="I67" s="96"/>
      <c r="J67" s="96"/>
      <c r="K67" s="96"/>
      <c r="L67" s="96">
        <v>30</v>
      </c>
      <c r="M67" s="96"/>
      <c r="N67" s="96"/>
      <c r="O67" s="118"/>
      <c r="P67" s="96"/>
      <c r="Q67" s="96"/>
      <c r="R67" s="96"/>
      <c r="S67" s="96"/>
      <c r="T67" s="96"/>
      <c r="U67" s="96"/>
      <c r="V67" s="96"/>
      <c r="W67" s="97"/>
      <c r="X67" s="97"/>
      <c r="Y67" s="96"/>
      <c r="Z67" s="96"/>
      <c r="AA67" s="96"/>
      <c r="AB67" s="96"/>
      <c r="AC67" s="96"/>
      <c r="AD67" s="96"/>
      <c r="AE67" s="98"/>
      <c r="AF67" s="96"/>
      <c r="AG67" s="96"/>
      <c r="AH67" s="96"/>
      <c r="AI67" s="96"/>
      <c r="AJ67" s="99"/>
      <c r="AK67" s="172">
        <f>SUM(D68:AE68)</f>
        <v>0.27</v>
      </c>
      <c r="AL67" s="159">
        <f>SUM(AF68:AJ68)</f>
        <v>0</v>
      </c>
      <c r="AM67" s="36"/>
      <c r="AN67" s="36"/>
    </row>
    <row r="68" spans="1:40" ht="25.5" x14ac:dyDescent="0.35">
      <c r="A68" s="184"/>
      <c r="B68" s="180"/>
      <c r="C68" s="94" t="s">
        <v>63</v>
      </c>
      <c r="D68" s="100">
        <f t="shared" ref="D68:AJ68" si="35">(D$24*D67)/1000</f>
        <v>0</v>
      </c>
      <c r="E68" s="101">
        <f t="shared" si="35"/>
        <v>0</v>
      </c>
      <c r="F68" s="101">
        <f t="shared" si="35"/>
        <v>0</v>
      </c>
      <c r="G68" s="101">
        <f t="shared" si="35"/>
        <v>0</v>
      </c>
      <c r="H68" s="101">
        <f t="shared" si="35"/>
        <v>0</v>
      </c>
      <c r="I68" s="101">
        <f t="shared" si="35"/>
        <v>0</v>
      </c>
      <c r="J68" s="101">
        <f t="shared" si="35"/>
        <v>0</v>
      </c>
      <c r="K68" s="101">
        <f t="shared" si="35"/>
        <v>0</v>
      </c>
      <c r="L68" s="101">
        <f t="shared" si="35"/>
        <v>0.27</v>
      </c>
      <c r="M68" s="101">
        <f t="shared" si="35"/>
        <v>0</v>
      </c>
      <c r="N68" s="101">
        <f t="shared" si="35"/>
        <v>0</v>
      </c>
      <c r="O68" s="101">
        <f t="shared" si="35"/>
        <v>0</v>
      </c>
      <c r="P68" s="101">
        <f t="shared" si="35"/>
        <v>0</v>
      </c>
      <c r="Q68" s="101">
        <f t="shared" si="35"/>
        <v>0</v>
      </c>
      <c r="R68" s="101">
        <f t="shared" si="35"/>
        <v>0</v>
      </c>
      <c r="S68" s="101">
        <f t="shared" si="35"/>
        <v>0</v>
      </c>
      <c r="T68" s="101">
        <f t="shared" si="35"/>
        <v>0</v>
      </c>
      <c r="U68" s="101">
        <f t="shared" si="35"/>
        <v>0</v>
      </c>
      <c r="V68" s="101">
        <f t="shared" si="35"/>
        <v>0</v>
      </c>
      <c r="W68" s="101">
        <f t="shared" si="35"/>
        <v>0</v>
      </c>
      <c r="X68" s="101">
        <f t="shared" si="35"/>
        <v>0</v>
      </c>
      <c r="Y68" s="101">
        <f t="shared" si="35"/>
        <v>0</v>
      </c>
      <c r="Z68" s="101">
        <f t="shared" si="35"/>
        <v>0</v>
      </c>
      <c r="AA68" s="101">
        <f t="shared" si="35"/>
        <v>0</v>
      </c>
      <c r="AB68" s="101">
        <f t="shared" si="35"/>
        <v>0</v>
      </c>
      <c r="AC68" s="101">
        <f t="shared" si="35"/>
        <v>0</v>
      </c>
      <c r="AD68" s="101">
        <f t="shared" si="35"/>
        <v>0</v>
      </c>
      <c r="AE68" s="102">
        <f t="shared" si="35"/>
        <v>0</v>
      </c>
      <c r="AF68" s="101">
        <f t="shared" si="35"/>
        <v>0</v>
      </c>
      <c r="AG68" s="101">
        <f t="shared" si="35"/>
        <v>0</v>
      </c>
      <c r="AH68" s="101">
        <f t="shared" si="35"/>
        <v>0</v>
      </c>
      <c r="AI68" s="101">
        <f t="shared" si="35"/>
        <v>0</v>
      </c>
      <c r="AJ68" s="103">
        <f t="shared" si="35"/>
        <v>0</v>
      </c>
      <c r="AK68" s="173"/>
      <c r="AL68" s="160"/>
      <c r="AM68" s="36"/>
      <c r="AN68" s="36"/>
    </row>
    <row r="69" spans="1:40" ht="24.6" customHeight="1" x14ac:dyDescent="0.35">
      <c r="A69" s="183" t="s">
        <v>85</v>
      </c>
      <c r="B69" s="178"/>
      <c r="C69" s="94" t="s">
        <v>62</v>
      </c>
      <c r="D69" s="95"/>
      <c r="E69" s="96"/>
      <c r="F69" s="96"/>
      <c r="G69" s="97"/>
      <c r="H69" s="96"/>
      <c r="I69" s="96"/>
      <c r="J69" s="96"/>
      <c r="K69" s="96"/>
      <c r="L69" s="96">
        <v>5</v>
      </c>
      <c r="M69" s="96"/>
      <c r="N69" s="96"/>
      <c r="O69" s="118">
        <v>4</v>
      </c>
      <c r="P69" s="96"/>
      <c r="Q69" s="96"/>
      <c r="R69" s="96"/>
      <c r="S69" s="96"/>
      <c r="T69" s="96"/>
      <c r="U69" s="96"/>
      <c r="V69" s="96"/>
      <c r="W69" s="97"/>
      <c r="X69" s="97"/>
      <c r="Y69" s="96"/>
      <c r="Z69" s="96"/>
      <c r="AA69" s="96"/>
      <c r="AB69" s="96"/>
      <c r="AC69" s="96"/>
      <c r="AD69" s="96"/>
      <c r="AE69" s="98"/>
      <c r="AF69" s="96"/>
      <c r="AG69" s="96"/>
      <c r="AH69" s="96"/>
      <c r="AI69" s="96"/>
      <c r="AJ69" s="99"/>
      <c r="AK69" s="172">
        <f t="shared" ref="AK69" si="36">SUM(D70:AE70)</f>
        <v>8.0999999999999989E-2</v>
      </c>
      <c r="AL69" s="159">
        <f>SUM(AF70:AJ70)</f>
        <v>0</v>
      </c>
      <c r="AM69" s="36"/>
      <c r="AN69" s="36"/>
    </row>
    <row r="70" spans="1:40" ht="24.6" customHeight="1" x14ac:dyDescent="0.35">
      <c r="A70" s="184"/>
      <c r="B70" s="180"/>
      <c r="C70" s="94" t="s">
        <v>63</v>
      </c>
      <c r="D70" s="100">
        <f t="shared" ref="D70:AJ70" si="37">(D$24*D69)/1000</f>
        <v>0</v>
      </c>
      <c r="E70" s="101">
        <f t="shared" si="37"/>
        <v>0</v>
      </c>
      <c r="F70" s="101">
        <f t="shared" si="37"/>
        <v>0</v>
      </c>
      <c r="G70" s="101">
        <f t="shared" si="37"/>
        <v>0</v>
      </c>
      <c r="H70" s="101">
        <f t="shared" si="37"/>
        <v>0</v>
      </c>
      <c r="I70" s="101">
        <f t="shared" si="37"/>
        <v>0</v>
      </c>
      <c r="J70" s="101">
        <f t="shared" si="37"/>
        <v>0</v>
      </c>
      <c r="K70" s="101">
        <f t="shared" si="37"/>
        <v>0</v>
      </c>
      <c r="L70" s="101">
        <f t="shared" si="37"/>
        <v>4.4999999999999998E-2</v>
      </c>
      <c r="M70" s="101">
        <f t="shared" si="37"/>
        <v>0</v>
      </c>
      <c r="N70" s="101">
        <f t="shared" si="37"/>
        <v>0</v>
      </c>
      <c r="O70" s="101">
        <f t="shared" si="37"/>
        <v>3.5999999999999997E-2</v>
      </c>
      <c r="P70" s="101">
        <f t="shared" si="37"/>
        <v>0</v>
      </c>
      <c r="Q70" s="101">
        <f t="shared" si="37"/>
        <v>0</v>
      </c>
      <c r="R70" s="101">
        <f t="shared" si="37"/>
        <v>0</v>
      </c>
      <c r="S70" s="101">
        <f t="shared" si="37"/>
        <v>0</v>
      </c>
      <c r="T70" s="101">
        <f t="shared" si="37"/>
        <v>0</v>
      </c>
      <c r="U70" s="101">
        <f t="shared" si="37"/>
        <v>0</v>
      </c>
      <c r="V70" s="101">
        <f t="shared" si="37"/>
        <v>0</v>
      </c>
      <c r="W70" s="101">
        <f t="shared" si="37"/>
        <v>0</v>
      </c>
      <c r="X70" s="101">
        <f t="shared" si="37"/>
        <v>0</v>
      </c>
      <c r="Y70" s="101">
        <f t="shared" si="37"/>
        <v>0</v>
      </c>
      <c r="Z70" s="101">
        <f t="shared" si="37"/>
        <v>0</v>
      </c>
      <c r="AA70" s="101">
        <f t="shared" si="37"/>
        <v>0</v>
      </c>
      <c r="AB70" s="101">
        <f t="shared" si="37"/>
        <v>0</v>
      </c>
      <c r="AC70" s="101">
        <f t="shared" si="37"/>
        <v>0</v>
      </c>
      <c r="AD70" s="101">
        <f t="shared" si="37"/>
        <v>0</v>
      </c>
      <c r="AE70" s="102">
        <f t="shared" si="37"/>
        <v>0</v>
      </c>
      <c r="AF70" s="101">
        <f t="shared" si="37"/>
        <v>0</v>
      </c>
      <c r="AG70" s="101">
        <f t="shared" si="37"/>
        <v>0</v>
      </c>
      <c r="AH70" s="101">
        <f t="shared" si="37"/>
        <v>0</v>
      </c>
      <c r="AI70" s="101">
        <f t="shared" si="37"/>
        <v>0</v>
      </c>
      <c r="AJ70" s="103">
        <f t="shared" si="37"/>
        <v>0</v>
      </c>
      <c r="AK70" s="173"/>
      <c r="AL70" s="160"/>
      <c r="AM70" s="36"/>
      <c r="AN70" s="36"/>
    </row>
    <row r="71" spans="1:40" ht="25.5" x14ac:dyDescent="0.35">
      <c r="A71" s="183" t="s">
        <v>80</v>
      </c>
      <c r="B71" s="178"/>
      <c r="C71" s="94" t="s">
        <v>62</v>
      </c>
      <c r="D71" s="95"/>
      <c r="E71" s="96"/>
      <c r="F71" s="96"/>
      <c r="G71" s="96">
        <v>0.2</v>
      </c>
      <c r="H71" s="96"/>
      <c r="I71" s="96"/>
      <c r="J71" s="96"/>
      <c r="K71" s="96"/>
      <c r="L71" s="96"/>
      <c r="M71" s="96"/>
      <c r="N71" s="96"/>
      <c r="O71" s="118"/>
      <c r="P71" s="96"/>
      <c r="Q71" s="96"/>
      <c r="R71" s="96"/>
      <c r="S71" s="96"/>
      <c r="T71" s="96"/>
      <c r="U71" s="96"/>
      <c r="V71" s="96"/>
      <c r="W71" s="97"/>
      <c r="X71" s="97">
        <v>0.02</v>
      </c>
      <c r="Y71" s="96"/>
      <c r="Z71" s="96"/>
      <c r="AA71" s="96"/>
      <c r="AB71" s="96"/>
      <c r="AC71" s="96"/>
      <c r="AD71" s="96"/>
      <c r="AE71" s="98"/>
      <c r="AF71" s="96"/>
      <c r="AG71" s="96"/>
      <c r="AH71" s="96"/>
      <c r="AI71" s="96"/>
      <c r="AJ71" s="99"/>
      <c r="AK71" s="172">
        <f t="shared" ref="AK71" si="38">SUM(D72:AE72)</f>
        <v>1.98E-3</v>
      </c>
      <c r="AL71" s="159">
        <f>SUM(AF72:AJ72)</f>
        <v>0</v>
      </c>
      <c r="AM71" s="36"/>
      <c r="AN71" s="36"/>
    </row>
    <row r="72" spans="1:40" ht="26.25" x14ac:dyDescent="0.4">
      <c r="A72" s="184"/>
      <c r="B72" s="180"/>
      <c r="C72" s="94" t="s">
        <v>63</v>
      </c>
      <c r="D72" s="100">
        <f t="shared" ref="D72:AJ72" si="39">(D$24*D71)/1000</f>
        <v>0</v>
      </c>
      <c r="E72" s="101">
        <f t="shared" si="39"/>
        <v>0</v>
      </c>
      <c r="F72" s="101">
        <f t="shared" si="39"/>
        <v>0</v>
      </c>
      <c r="G72" s="101">
        <f t="shared" si="39"/>
        <v>1.8E-3</v>
      </c>
      <c r="H72" s="101">
        <f t="shared" si="39"/>
        <v>0</v>
      </c>
      <c r="I72" s="101">
        <f t="shared" si="39"/>
        <v>0</v>
      </c>
      <c r="J72" s="101">
        <f t="shared" si="39"/>
        <v>0</v>
      </c>
      <c r="K72" s="101">
        <f t="shared" si="39"/>
        <v>0</v>
      </c>
      <c r="L72" s="101">
        <f t="shared" si="39"/>
        <v>0</v>
      </c>
      <c r="M72" s="101">
        <f t="shared" si="39"/>
        <v>0</v>
      </c>
      <c r="N72" s="101">
        <f t="shared" si="39"/>
        <v>0</v>
      </c>
      <c r="O72" s="101">
        <f t="shared" si="39"/>
        <v>0</v>
      </c>
      <c r="P72" s="101">
        <f t="shared" si="39"/>
        <v>0</v>
      </c>
      <c r="Q72" s="101">
        <f t="shared" si="39"/>
        <v>0</v>
      </c>
      <c r="R72" s="101">
        <f t="shared" si="39"/>
        <v>0</v>
      </c>
      <c r="S72" s="101">
        <f t="shared" si="39"/>
        <v>0</v>
      </c>
      <c r="T72" s="101">
        <f t="shared" si="39"/>
        <v>0</v>
      </c>
      <c r="U72" s="101">
        <f t="shared" si="39"/>
        <v>0</v>
      </c>
      <c r="V72" s="101">
        <f t="shared" si="39"/>
        <v>0</v>
      </c>
      <c r="W72" s="101">
        <f t="shared" si="39"/>
        <v>0</v>
      </c>
      <c r="X72" s="101">
        <f t="shared" si="39"/>
        <v>1.7999999999999998E-4</v>
      </c>
      <c r="Y72" s="101">
        <f t="shared" si="39"/>
        <v>0</v>
      </c>
      <c r="Z72" s="101">
        <f t="shared" si="39"/>
        <v>0</v>
      </c>
      <c r="AA72" s="101">
        <f t="shared" si="39"/>
        <v>0</v>
      </c>
      <c r="AB72" s="101">
        <f t="shared" si="39"/>
        <v>0</v>
      </c>
      <c r="AC72" s="101">
        <f t="shared" si="39"/>
        <v>0</v>
      </c>
      <c r="AD72" s="101">
        <f t="shared" si="39"/>
        <v>0</v>
      </c>
      <c r="AE72" s="102">
        <f t="shared" si="39"/>
        <v>0</v>
      </c>
      <c r="AF72" s="101">
        <f t="shared" si="39"/>
        <v>0</v>
      </c>
      <c r="AG72" s="101">
        <f t="shared" si="39"/>
        <v>0</v>
      </c>
      <c r="AH72" s="101">
        <f t="shared" si="39"/>
        <v>0</v>
      </c>
      <c r="AI72" s="101">
        <f t="shared" si="39"/>
        <v>0</v>
      </c>
      <c r="AJ72" s="103">
        <f t="shared" si="39"/>
        <v>0</v>
      </c>
      <c r="AK72" s="173"/>
      <c r="AL72" s="160"/>
      <c r="AM72" s="119"/>
      <c r="AN72" s="36"/>
    </row>
    <row r="73" spans="1:40" ht="25.5" x14ac:dyDescent="0.25">
      <c r="A73" s="192" t="s">
        <v>81</v>
      </c>
      <c r="B73" s="178"/>
      <c r="C73" s="94" t="s">
        <v>62</v>
      </c>
      <c r="D73" s="95"/>
      <c r="E73" s="96"/>
      <c r="F73" s="96"/>
      <c r="G73" s="97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7"/>
      <c r="X73" s="97">
        <v>4</v>
      </c>
      <c r="Y73" s="96"/>
      <c r="Z73" s="96"/>
      <c r="AA73" s="96"/>
      <c r="AB73" s="96"/>
      <c r="AC73" s="96"/>
      <c r="AD73" s="96"/>
      <c r="AE73" s="98"/>
      <c r="AF73" s="96"/>
      <c r="AG73" s="96"/>
      <c r="AH73" s="96"/>
      <c r="AI73" s="96"/>
      <c r="AJ73" s="99"/>
      <c r="AK73" s="172">
        <f t="shared" ref="AK73:AK87" si="40">SUM(D74:AE74)</f>
        <v>3.5999999999999997E-2</v>
      </c>
      <c r="AL73" s="159">
        <f>SUM(AF74:AJ74)</f>
        <v>0</v>
      </c>
      <c r="AM73" s="36"/>
      <c r="AN73" s="36"/>
    </row>
    <row r="74" spans="1:40" ht="25.5" x14ac:dyDescent="0.35">
      <c r="A74" s="193"/>
      <c r="B74" s="180"/>
      <c r="C74" s="94" t="s">
        <v>63</v>
      </c>
      <c r="D74" s="100">
        <f t="shared" ref="D74:P74" si="41">(D$24*D73)/1000</f>
        <v>0</v>
      </c>
      <c r="E74" s="101">
        <f t="shared" si="41"/>
        <v>0</v>
      </c>
      <c r="F74" s="101">
        <f t="shared" si="41"/>
        <v>0</v>
      </c>
      <c r="G74" s="101">
        <f t="shared" si="41"/>
        <v>0</v>
      </c>
      <c r="H74" s="101">
        <f t="shared" si="41"/>
        <v>0</v>
      </c>
      <c r="I74" s="101">
        <f t="shared" si="41"/>
        <v>0</v>
      </c>
      <c r="J74" s="101">
        <f t="shared" si="41"/>
        <v>0</v>
      </c>
      <c r="K74" s="101">
        <f t="shared" si="41"/>
        <v>0</v>
      </c>
      <c r="L74" s="101">
        <f t="shared" si="41"/>
        <v>0</v>
      </c>
      <c r="M74" s="101">
        <f t="shared" si="41"/>
        <v>0</v>
      </c>
      <c r="N74" s="101">
        <f t="shared" si="41"/>
        <v>0</v>
      </c>
      <c r="O74" s="101">
        <f t="shared" si="41"/>
        <v>0</v>
      </c>
      <c r="P74" s="101">
        <f t="shared" si="41"/>
        <v>0</v>
      </c>
      <c r="Q74" s="101"/>
      <c r="R74" s="101"/>
      <c r="S74" s="101"/>
      <c r="T74" s="101"/>
      <c r="U74" s="101">
        <f t="shared" ref="U74:AJ74" si="42">(U$24*U73)/1000</f>
        <v>0</v>
      </c>
      <c r="V74" s="101">
        <f t="shared" si="42"/>
        <v>0</v>
      </c>
      <c r="W74" s="101">
        <f t="shared" si="42"/>
        <v>0</v>
      </c>
      <c r="X74" s="101">
        <f t="shared" si="42"/>
        <v>3.5999999999999997E-2</v>
      </c>
      <c r="Y74" s="101">
        <f t="shared" si="42"/>
        <v>0</v>
      </c>
      <c r="Z74" s="101">
        <f t="shared" si="42"/>
        <v>0</v>
      </c>
      <c r="AA74" s="101">
        <f t="shared" si="42"/>
        <v>0</v>
      </c>
      <c r="AB74" s="101">
        <f t="shared" si="42"/>
        <v>0</v>
      </c>
      <c r="AC74" s="101">
        <f t="shared" si="42"/>
        <v>0</v>
      </c>
      <c r="AD74" s="101">
        <f t="shared" si="42"/>
        <v>0</v>
      </c>
      <c r="AE74" s="102">
        <f t="shared" si="42"/>
        <v>0</v>
      </c>
      <c r="AF74" s="101">
        <f t="shared" si="42"/>
        <v>0</v>
      </c>
      <c r="AG74" s="101">
        <f t="shared" si="42"/>
        <v>0</v>
      </c>
      <c r="AH74" s="101">
        <f t="shared" si="42"/>
        <v>0</v>
      </c>
      <c r="AI74" s="101">
        <f t="shared" si="42"/>
        <v>0</v>
      </c>
      <c r="AJ74" s="103">
        <f t="shared" si="42"/>
        <v>0</v>
      </c>
      <c r="AK74" s="173"/>
      <c r="AL74" s="160"/>
      <c r="AM74" s="36"/>
      <c r="AN74" s="36"/>
    </row>
    <row r="75" spans="1:40" ht="25.5" x14ac:dyDescent="0.35">
      <c r="A75" s="183" t="s">
        <v>84</v>
      </c>
      <c r="B75" s="178"/>
      <c r="C75" s="94" t="s">
        <v>62</v>
      </c>
      <c r="D75" s="95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118">
        <v>2</v>
      </c>
      <c r="P75" s="96"/>
      <c r="Q75" s="96"/>
      <c r="R75" s="96"/>
      <c r="S75" s="96"/>
      <c r="T75" s="96"/>
      <c r="U75" s="96"/>
      <c r="V75" s="96"/>
      <c r="W75" s="97"/>
      <c r="X75" s="97"/>
      <c r="Y75" s="96"/>
      <c r="Z75" s="96"/>
      <c r="AA75" s="96"/>
      <c r="AB75" s="96"/>
      <c r="AC75" s="96"/>
      <c r="AD75" s="96"/>
      <c r="AE75" s="98"/>
      <c r="AF75" s="96"/>
      <c r="AG75" s="96"/>
      <c r="AH75" s="96"/>
      <c r="AI75" s="96"/>
      <c r="AJ75" s="99"/>
      <c r="AK75" s="172">
        <f t="shared" ref="AK75" si="43">SUM(D76:AE76)</f>
        <v>1.7999999999999999E-2</v>
      </c>
      <c r="AL75" s="159">
        <f>SUM(AF76:AJ76)</f>
        <v>0</v>
      </c>
      <c r="AM75" s="36"/>
      <c r="AN75" s="36"/>
    </row>
    <row r="76" spans="1:40" ht="26.25" x14ac:dyDescent="0.4">
      <c r="A76" s="184"/>
      <c r="B76" s="180"/>
      <c r="C76" s="94" t="s">
        <v>63</v>
      </c>
      <c r="D76" s="100">
        <f t="shared" ref="D76:AJ76" si="44">(D$24*D75)/1000</f>
        <v>0</v>
      </c>
      <c r="E76" s="101">
        <f t="shared" si="44"/>
        <v>0</v>
      </c>
      <c r="F76" s="101">
        <f t="shared" si="44"/>
        <v>0</v>
      </c>
      <c r="G76" s="101">
        <f t="shared" si="44"/>
        <v>0</v>
      </c>
      <c r="H76" s="101">
        <f t="shared" si="44"/>
        <v>0</v>
      </c>
      <c r="I76" s="101">
        <f t="shared" si="44"/>
        <v>0</v>
      </c>
      <c r="J76" s="101">
        <f t="shared" si="44"/>
        <v>0</v>
      </c>
      <c r="K76" s="101">
        <f t="shared" si="44"/>
        <v>0</v>
      </c>
      <c r="L76" s="101">
        <f t="shared" si="44"/>
        <v>0</v>
      </c>
      <c r="M76" s="101">
        <f t="shared" si="44"/>
        <v>0</v>
      </c>
      <c r="N76" s="101">
        <f t="shared" si="44"/>
        <v>0</v>
      </c>
      <c r="O76" s="101">
        <f t="shared" si="44"/>
        <v>1.7999999999999999E-2</v>
      </c>
      <c r="P76" s="101">
        <f t="shared" si="44"/>
        <v>0</v>
      </c>
      <c r="Q76" s="101">
        <f t="shared" si="44"/>
        <v>0</v>
      </c>
      <c r="R76" s="101">
        <f t="shared" si="44"/>
        <v>0</v>
      </c>
      <c r="S76" s="101">
        <f t="shared" si="44"/>
        <v>0</v>
      </c>
      <c r="T76" s="101">
        <f t="shared" si="44"/>
        <v>0</v>
      </c>
      <c r="U76" s="101">
        <f t="shared" si="44"/>
        <v>0</v>
      </c>
      <c r="V76" s="101">
        <f t="shared" si="44"/>
        <v>0</v>
      </c>
      <c r="W76" s="101">
        <f t="shared" si="44"/>
        <v>0</v>
      </c>
      <c r="X76" s="101">
        <f t="shared" si="44"/>
        <v>0</v>
      </c>
      <c r="Y76" s="101">
        <f t="shared" si="44"/>
        <v>0</v>
      </c>
      <c r="Z76" s="101">
        <f t="shared" si="44"/>
        <v>0</v>
      </c>
      <c r="AA76" s="101">
        <f t="shared" si="44"/>
        <v>0</v>
      </c>
      <c r="AB76" s="101">
        <f t="shared" si="44"/>
        <v>0</v>
      </c>
      <c r="AC76" s="101">
        <f t="shared" si="44"/>
        <v>0</v>
      </c>
      <c r="AD76" s="101">
        <f t="shared" si="44"/>
        <v>0</v>
      </c>
      <c r="AE76" s="102">
        <f t="shared" si="44"/>
        <v>0</v>
      </c>
      <c r="AF76" s="101">
        <f t="shared" si="44"/>
        <v>0</v>
      </c>
      <c r="AG76" s="101">
        <f t="shared" si="44"/>
        <v>0</v>
      </c>
      <c r="AH76" s="101">
        <f t="shared" si="44"/>
        <v>0</v>
      </c>
      <c r="AI76" s="101">
        <f t="shared" si="44"/>
        <v>0</v>
      </c>
      <c r="AJ76" s="103">
        <f t="shared" si="44"/>
        <v>0</v>
      </c>
      <c r="AK76" s="173"/>
      <c r="AL76" s="160"/>
      <c r="AM76" s="119"/>
      <c r="AN76" s="36"/>
    </row>
    <row r="77" spans="1:40" ht="24.6" hidden="1" customHeight="1" x14ac:dyDescent="0.25">
      <c r="A77" s="183"/>
      <c r="B77" s="178"/>
      <c r="C77" s="94" t="s">
        <v>62</v>
      </c>
      <c r="D77" s="95"/>
      <c r="E77" s="96"/>
      <c r="F77" s="96"/>
      <c r="G77" s="97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7"/>
      <c r="X77" s="97"/>
      <c r="Y77" s="96"/>
      <c r="Z77" s="96"/>
      <c r="AA77" s="96"/>
      <c r="AB77" s="96"/>
      <c r="AC77" s="96"/>
      <c r="AD77" s="96"/>
      <c r="AE77" s="98"/>
      <c r="AF77" s="96"/>
      <c r="AG77" s="96"/>
      <c r="AH77" s="96"/>
      <c r="AI77" s="96"/>
      <c r="AJ77" s="99"/>
      <c r="AK77" s="172">
        <f t="shared" si="40"/>
        <v>0</v>
      </c>
      <c r="AL77" s="159">
        <f>SUM(AF78:AJ78)</f>
        <v>0</v>
      </c>
      <c r="AM77" s="36"/>
      <c r="AN77" s="36"/>
    </row>
    <row r="78" spans="1:40" ht="24.6" hidden="1" customHeight="1" x14ac:dyDescent="0.35">
      <c r="A78" s="184"/>
      <c r="B78" s="180"/>
      <c r="C78" s="94" t="s">
        <v>63</v>
      </c>
      <c r="D78" s="100">
        <f t="shared" ref="D78:AJ78" si="45">(D$24*D77)/1000</f>
        <v>0</v>
      </c>
      <c r="E78" s="101">
        <f t="shared" si="45"/>
        <v>0</v>
      </c>
      <c r="F78" s="101">
        <f t="shared" si="45"/>
        <v>0</v>
      </c>
      <c r="G78" s="101">
        <f t="shared" si="45"/>
        <v>0</v>
      </c>
      <c r="H78" s="101">
        <f t="shared" si="45"/>
        <v>0</v>
      </c>
      <c r="I78" s="101">
        <f t="shared" si="45"/>
        <v>0</v>
      </c>
      <c r="J78" s="101">
        <f t="shared" si="45"/>
        <v>0</v>
      </c>
      <c r="K78" s="101">
        <f t="shared" si="45"/>
        <v>0</v>
      </c>
      <c r="L78" s="101">
        <f t="shared" si="45"/>
        <v>0</v>
      </c>
      <c r="M78" s="101">
        <f t="shared" si="45"/>
        <v>0</v>
      </c>
      <c r="N78" s="101">
        <f t="shared" si="45"/>
        <v>0</v>
      </c>
      <c r="O78" s="101">
        <f t="shared" si="45"/>
        <v>0</v>
      </c>
      <c r="P78" s="101">
        <f t="shared" si="45"/>
        <v>0</v>
      </c>
      <c r="Q78" s="101">
        <f t="shared" si="45"/>
        <v>0</v>
      </c>
      <c r="R78" s="101">
        <f t="shared" si="45"/>
        <v>0</v>
      </c>
      <c r="S78" s="101">
        <f t="shared" si="45"/>
        <v>0</v>
      </c>
      <c r="T78" s="101">
        <f t="shared" si="45"/>
        <v>0</v>
      </c>
      <c r="U78" s="101">
        <f t="shared" si="45"/>
        <v>0</v>
      </c>
      <c r="V78" s="101">
        <f t="shared" si="45"/>
        <v>0</v>
      </c>
      <c r="W78" s="101">
        <f t="shared" si="45"/>
        <v>0</v>
      </c>
      <c r="X78" s="101">
        <f t="shared" si="45"/>
        <v>0</v>
      </c>
      <c r="Y78" s="101">
        <f t="shared" si="45"/>
        <v>0</v>
      </c>
      <c r="Z78" s="101">
        <f t="shared" si="45"/>
        <v>0</v>
      </c>
      <c r="AA78" s="101">
        <f t="shared" si="45"/>
        <v>0</v>
      </c>
      <c r="AB78" s="101">
        <f t="shared" si="45"/>
        <v>0</v>
      </c>
      <c r="AC78" s="101">
        <f t="shared" si="45"/>
        <v>0</v>
      </c>
      <c r="AD78" s="101">
        <f t="shared" si="45"/>
        <v>0</v>
      </c>
      <c r="AE78" s="102">
        <f t="shared" si="45"/>
        <v>0</v>
      </c>
      <c r="AF78" s="101">
        <f t="shared" si="45"/>
        <v>0</v>
      </c>
      <c r="AG78" s="101">
        <f t="shared" si="45"/>
        <v>0</v>
      </c>
      <c r="AH78" s="101">
        <f t="shared" si="45"/>
        <v>0</v>
      </c>
      <c r="AI78" s="101">
        <f t="shared" si="45"/>
        <v>0</v>
      </c>
      <c r="AJ78" s="103">
        <f t="shared" si="45"/>
        <v>0</v>
      </c>
      <c r="AK78" s="173"/>
      <c r="AL78" s="160"/>
      <c r="AM78" s="36"/>
      <c r="AN78" s="36"/>
    </row>
    <row r="79" spans="1:40" ht="24.6" customHeight="1" x14ac:dyDescent="0.25">
      <c r="A79" s="192" t="s">
        <v>41</v>
      </c>
      <c r="B79" s="178"/>
      <c r="C79" s="94" t="s">
        <v>62</v>
      </c>
      <c r="D79" s="95"/>
      <c r="E79" s="96"/>
      <c r="F79" s="96"/>
      <c r="G79" s="97"/>
      <c r="H79" s="96"/>
      <c r="I79" s="96">
        <v>79.8</v>
      </c>
      <c r="J79" s="96"/>
      <c r="K79" s="96"/>
      <c r="L79" s="96"/>
      <c r="M79" s="96"/>
      <c r="N79" s="96"/>
      <c r="O79" s="96"/>
      <c r="P79" s="96"/>
      <c r="Q79" s="96">
        <v>17.12</v>
      </c>
      <c r="R79" s="96"/>
      <c r="S79" s="96"/>
      <c r="T79" s="96"/>
      <c r="U79" s="96"/>
      <c r="V79" s="96"/>
      <c r="W79" s="97"/>
      <c r="X79" s="97"/>
      <c r="Y79" s="96"/>
      <c r="Z79" s="96"/>
      <c r="AA79" s="96"/>
      <c r="AB79" s="96"/>
      <c r="AC79" s="96"/>
      <c r="AD79" s="96"/>
      <c r="AE79" s="98"/>
      <c r="AF79" s="96"/>
      <c r="AG79" s="96"/>
      <c r="AH79" s="96"/>
      <c r="AI79" s="96"/>
      <c r="AJ79" s="99"/>
      <c r="AK79" s="172">
        <f t="shared" si="40"/>
        <v>0.87227999999999994</v>
      </c>
      <c r="AL79" s="159">
        <f>SUM(AF80:AJ80)</f>
        <v>0</v>
      </c>
      <c r="AM79" s="36"/>
      <c r="AN79" s="36"/>
    </row>
    <row r="80" spans="1:40" ht="24.6" customHeight="1" x14ac:dyDescent="0.35">
      <c r="A80" s="193"/>
      <c r="B80" s="179"/>
      <c r="C80" s="120" t="s">
        <v>63</v>
      </c>
      <c r="D80" s="121">
        <f t="shared" ref="D80:AJ80" si="46">(D$24*D79)/1000</f>
        <v>0</v>
      </c>
      <c r="E80" s="122">
        <f t="shared" si="46"/>
        <v>0</v>
      </c>
      <c r="F80" s="122">
        <f t="shared" si="46"/>
        <v>0</v>
      </c>
      <c r="G80" s="122">
        <f t="shared" si="46"/>
        <v>0</v>
      </c>
      <c r="H80" s="122">
        <f t="shared" si="46"/>
        <v>0</v>
      </c>
      <c r="I80" s="122">
        <f t="shared" si="46"/>
        <v>0.71819999999999995</v>
      </c>
      <c r="J80" s="122">
        <f t="shared" si="46"/>
        <v>0</v>
      </c>
      <c r="K80" s="122">
        <f t="shared" si="46"/>
        <v>0</v>
      </c>
      <c r="L80" s="122">
        <f t="shared" si="46"/>
        <v>0</v>
      </c>
      <c r="M80" s="122">
        <f t="shared" si="46"/>
        <v>0</v>
      </c>
      <c r="N80" s="122">
        <f t="shared" si="46"/>
        <v>0</v>
      </c>
      <c r="O80" s="122"/>
      <c r="P80" s="122">
        <f t="shared" ref="P80" si="47">(P$24*P79)/1000</f>
        <v>0</v>
      </c>
      <c r="Q80" s="122">
        <f t="shared" si="46"/>
        <v>0.15408000000000002</v>
      </c>
      <c r="R80" s="122">
        <f t="shared" si="46"/>
        <v>0</v>
      </c>
      <c r="S80" s="122">
        <f t="shared" si="46"/>
        <v>0</v>
      </c>
      <c r="T80" s="122">
        <f t="shared" si="46"/>
        <v>0</v>
      </c>
      <c r="U80" s="122">
        <f t="shared" si="46"/>
        <v>0</v>
      </c>
      <c r="V80" s="122">
        <f t="shared" si="46"/>
        <v>0</v>
      </c>
      <c r="W80" s="122">
        <f t="shared" si="46"/>
        <v>0</v>
      </c>
      <c r="X80" s="122">
        <f t="shared" si="46"/>
        <v>0</v>
      </c>
      <c r="Y80" s="122">
        <f t="shared" si="46"/>
        <v>0</v>
      </c>
      <c r="Z80" s="122">
        <f t="shared" si="46"/>
        <v>0</v>
      </c>
      <c r="AA80" s="101">
        <f t="shared" si="46"/>
        <v>0</v>
      </c>
      <c r="AB80" s="101">
        <f t="shared" si="46"/>
        <v>0</v>
      </c>
      <c r="AC80" s="101">
        <f t="shared" si="46"/>
        <v>0</v>
      </c>
      <c r="AD80" s="101">
        <f t="shared" si="46"/>
        <v>0</v>
      </c>
      <c r="AE80" s="102">
        <f t="shared" si="46"/>
        <v>0</v>
      </c>
      <c r="AF80" s="101">
        <f t="shared" si="46"/>
        <v>0</v>
      </c>
      <c r="AG80" s="101">
        <f t="shared" si="46"/>
        <v>0</v>
      </c>
      <c r="AH80" s="101">
        <f t="shared" si="46"/>
        <v>0</v>
      </c>
      <c r="AI80" s="101">
        <f t="shared" si="46"/>
        <v>0</v>
      </c>
      <c r="AJ80" s="103">
        <f t="shared" si="46"/>
        <v>0</v>
      </c>
      <c r="AK80" s="173"/>
      <c r="AL80" s="160"/>
      <c r="AM80" s="36"/>
      <c r="AN80" s="36"/>
    </row>
    <row r="81" spans="1:39" ht="25.5" hidden="1" x14ac:dyDescent="0.25">
      <c r="A81" s="183" t="s">
        <v>112</v>
      </c>
      <c r="B81" s="178"/>
      <c r="C81" s="94" t="s">
        <v>62</v>
      </c>
      <c r="D81" s="95"/>
      <c r="E81" s="96"/>
      <c r="F81" s="96"/>
      <c r="G81" s="97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7"/>
      <c r="X81" s="97"/>
      <c r="Y81" s="96"/>
      <c r="Z81" s="96"/>
      <c r="AA81" s="96"/>
      <c r="AB81" s="96"/>
      <c r="AC81" s="96"/>
      <c r="AD81" s="96"/>
      <c r="AE81" s="98"/>
      <c r="AF81" s="96"/>
      <c r="AG81" s="96"/>
      <c r="AH81" s="96"/>
      <c r="AI81" s="96"/>
      <c r="AJ81" s="99"/>
      <c r="AK81" s="172">
        <f t="shared" si="40"/>
        <v>0</v>
      </c>
      <c r="AL81" s="159">
        <f>SUM(AF82:AJ82)</f>
        <v>0</v>
      </c>
    </row>
    <row r="82" spans="1:39" ht="25.5" hidden="1" x14ac:dyDescent="0.35">
      <c r="A82" s="184"/>
      <c r="B82" s="179"/>
      <c r="C82" s="120" t="s">
        <v>63</v>
      </c>
      <c r="D82" s="121">
        <f t="shared" ref="D82:N82" si="48">(D$24*D81)/1000</f>
        <v>0</v>
      </c>
      <c r="E82" s="122">
        <f t="shared" si="48"/>
        <v>0</v>
      </c>
      <c r="F82" s="122">
        <f t="shared" si="48"/>
        <v>0</v>
      </c>
      <c r="G82" s="101">
        <f t="shared" si="48"/>
        <v>0</v>
      </c>
      <c r="H82" s="122">
        <f t="shared" si="48"/>
        <v>0</v>
      </c>
      <c r="I82" s="122">
        <f t="shared" si="48"/>
        <v>0</v>
      </c>
      <c r="J82" s="122">
        <f t="shared" si="48"/>
        <v>0</v>
      </c>
      <c r="K82" s="122">
        <f t="shared" si="48"/>
        <v>0</v>
      </c>
      <c r="L82" s="122">
        <f t="shared" si="48"/>
        <v>0</v>
      </c>
      <c r="M82" s="122">
        <f t="shared" si="48"/>
        <v>0</v>
      </c>
      <c r="N82" s="122">
        <f t="shared" si="48"/>
        <v>0</v>
      </c>
      <c r="O82" s="122"/>
      <c r="P82" s="122">
        <f t="shared" ref="P82:AJ82" si="49">(P$24*P81)/1000</f>
        <v>0</v>
      </c>
      <c r="Q82" s="122">
        <f t="shared" si="49"/>
        <v>0</v>
      </c>
      <c r="R82" s="122">
        <f t="shared" si="49"/>
        <v>0</v>
      </c>
      <c r="S82" s="122">
        <f t="shared" si="49"/>
        <v>0</v>
      </c>
      <c r="T82" s="122">
        <f t="shared" si="49"/>
        <v>0</v>
      </c>
      <c r="U82" s="101">
        <f t="shared" si="49"/>
        <v>0</v>
      </c>
      <c r="V82" s="101">
        <f t="shared" si="49"/>
        <v>0</v>
      </c>
      <c r="W82" s="101">
        <f t="shared" si="49"/>
        <v>0</v>
      </c>
      <c r="X82" s="101">
        <f t="shared" si="49"/>
        <v>0</v>
      </c>
      <c r="Y82" s="101">
        <f t="shared" si="49"/>
        <v>0</v>
      </c>
      <c r="Z82" s="101">
        <f t="shared" si="49"/>
        <v>0</v>
      </c>
      <c r="AA82" s="101">
        <f t="shared" si="49"/>
        <v>0</v>
      </c>
      <c r="AB82" s="101">
        <f t="shared" si="49"/>
        <v>0</v>
      </c>
      <c r="AC82" s="101">
        <f t="shared" si="49"/>
        <v>0</v>
      </c>
      <c r="AD82" s="101">
        <f t="shared" si="49"/>
        <v>0</v>
      </c>
      <c r="AE82" s="102">
        <f t="shared" si="49"/>
        <v>0</v>
      </c>
      <c r="AF82" s="101">
        <f t="shared" si="49"/>
        <v>0</v>
      </c>
      <c r="AG82" s="101">
        <f t="shared" si="49"/>
        <v>0</v>
      </c>
      <c r="AH82" s="101">
        <f t="shared" si="49"/>
        <v>0</v>
      </c>
      <c r="AI82" s="101">
        <f t="shared" si="49"/>
        <v>0</v>
      </c>
      <c r="AJ82" s="103">
        <f t="shared" si="49"/>
        <v>0</v>
      </c>
      <c r="AK82" s="173"/>
      <c r="AL82" s="160"/>
    </row>
    <row r="83" spans="1:39" ht="25.5" hidden="1" x14ac:dyDescent="0.25">
      <c r="A83" s="183"/>
      <c r="B83" s="178"/>
      <c r="C83" s="94" t="s">
        <v>62</v>
      </c>
      <c r="D83" s="95"/>
      <c r="E83" s="96"/>
      <c r="F83" s="96"/>
      <c r="G83" s="97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7"/>
      <c r="X83" s="97"/>
      <c r="Y83" s="96"/>
      <c r="Z83" s="96"/>
      <c r="AA83" s="96"/>
      <c r="AB83" s="96"/>
      <c r="AC83" s="96"/>
      <c r="AD83" s="96"/>
      <c r="AE83" s="98"/>
      <c r="AF83" s="96"/>
      <c r="AG83" s="96"/>
      <c r="AH83" s="96"/>
      <c r="AI83" s="96"/>
      <c r="AJ83" s="99"/>
      <c r="AK83" s="172">
        <f t="shared" si="40"/>
        <v>0</v>
      </c>
      <c r="AL83" s="159">
        <f>SUM(AF84:AJ84)</f>
        <v>0</v>
      </c>
    </row>
    <row r="84" spans="1:39" ht="27.75" hidden="1" customHeight="1" x14ac:dyDescent="0.35">
      <c r="A84" s="184"/>
      <c r="B84" s="179"/>
      <c r="C84" s="120" t="s">
        <v>63</v>
      </c>
      <c r="D84" s="121">
        <f t="shared" ref="D84:AJ86" si="50">(D$24*D83)/1000</f>
        <v>0</v>
      </c>
      <c r="E84" s="122">
        <f t="shared" si="50"/>
        <v>0</v>
      </c>
      <c r="F84" s="122">
        <f t="shared" si="50"/>
        <v>0</v>
      </c>
      <c r="G84" s="122">
        <f t="shared" si="50"/>
        <v>0</v>
      </c>
      <c r="H84" s="122">
        <f t="shared" si="50"/>
        <v>0</v>
      </c>
      <c r="I84" s="122">
        <f t="shared" si="50"/>
        <v>0</v>
      </c>
      <c r="J84" s="122">
        <f t="shared" si="50"/>
        <v>0</v>
      </c>
      <c r="K84" s="122">
        <f t="shared" si="50"/>
        <v>0</v>
      </c>
      <c r="L84" s="122">
        <f t="shared" si="50"/>
        <v>0</v>
      </c>
      <c r="M84" s="122">
        <f t="shared" si="50"/>
        <v>0</v>
      </c>
      <c r="N84" s="122">
        <f t="shared" si="50"/>
        <v>0</v>
      </c>
      <c r="O84" s="101">
        <f t="shared" si="50"/>
        <v>0</v>
      </c>
      <c r="P84" s="101">
        <f t="shared" si="50"/>
        <v>0</v>
      </c>
      <c r="Q84" s="122">
        <f>(Q$24*Q83)/1000</f>
        <v>0</v>
      </c>
      <c r="R84" s="122">
        <f t="shared" si="50"/>
        <v>0</v>
      </c>
      <c r="S84" s="122">
        <f t="shared" si="50"/>
        <v>0</v>
      </c>
      <c r="T84" s="122">
        <f t="shared" si="50"/>
        <v>0</v>
      </c>
      <c r="U84" s="101">
        <f t="shared" si="50"/>
        <v>0</v>
      </c>
      <c r="V84" s="101">
        <f t="shared" si="50"/>
        <v>0</v>
      </c>
      <c r="W84" s="101">
        <f t="shared" si="50"/>
        <v>0</v>
      </c>
      <c r="X84" s="101">
        <f t="shared" si="50"/>
        <v>0</v>
      </c>
      <c r="Y84" s="101">
        <f t="shared" si="50"/>
        <v>0</v>
      </c>
      <c r="Z84" s="101">
        <f t="shared" si="50"/>
        <v>0</v>
      </c>
      <c r="AA84" s="101">
        <f t="shared" si="50"/>
        <v>0</v>
      </c>
      <c r="AB84" s="101">
        <f t="shared" si="50"/>
        <v>0</v>
      </c>
      <c r="AC84" s="101">
        <f t="shared" si="50"/>
        <v>0</v>
      </c>
      <c r="AD84" s="101">
        <f t="shared" si="50"/>
        <v>0</v>
      </c>
      <c r="AE84" s="102">
        <f t="shared" si="50"/>
        <v>0</v>
      </c>
      <c r="AF84" s="101">
        <f t="shared" si="50"/>
        <v>0</v>
      </c>
      <c r="AG84" s="101">
        <f t="shared" si="50"/>
        <v>0</v>
      </c>
      <c r="AH84" s="101">
        <f t="shared" si="50"/>
        <v>0</v>
      </c>
      <c r="AI84" s="101">
        <f t="shared" si="50"/>
        <v>0</v>
      </c>
      <c r="AJ84" s="103">
        <f t="shared" si="50"/>
        <v>0</v>
      </c>
      <c r="AK84" s="173"/>
      <c r="AL84" s="160"/>
    </row>
    <row r="85" spans="1:39" ht="25.5" hidden="1" x14ac:dyDescent="0.25">
      <c r="A85" s="183"/>
      <c r="B85" s="178"/>
      <c r="C85" s="94" t="s">
        <v>62</v>
      </c>
      <c r="D85" s="95"/>
      <c r="E85" s="96"/>
      <c r="F85" s="96"/>
      <c r="G85" s="97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7"/>
      <c r="X85" s="97"/>
      <c r="Y85" s="96"/>
      <c r="Z85" s="96"/>
      <c r="AA85" s="96"/>
      <c r="AB85" s="96"/>
      <c r="AC85" s="96"/>
      <c r="AD85" s="96"/>
      <c r="AE85" s="98"/>
      <c r="AF85" s="96"/>
      <c r="AG85" s="96"/>
      <c r="AH85" s="96"/>
      <c r="AI85" s="96"/>
      <c r="AJ85" s="99"/>
      <c r="AK85" s="172">
        <f t="shared" ref="AK85" si="51">SUM(D86:AE86)</f>
        <v>0</v>
      </c>
      <c r="AL85" s="159">
        <f>SUM(AF86:AJ86)</f>
        <v>0</v>
      </c>
    </row>
    <row r="86" spans="1:39" ht="25.5" hidden="1" x14ac:dyDescent="0.35">
      <c r="A86" s="184"/>
      <c r="B86" s="179"/>
      <c r="C86" s="120" t="s">
        <v>63</v>
      </c>
      <c r="D86" s="121">
        <f t="shared" ref="D86:L86" si="52">(D$24*D85)/1000</f>
        <v>0</v>
      </c>
      <c r="E86" s="122">
        <f t="shared" si="52"/>
        <v>0</v>
      </c>
      <c r="F86" s="122">
        <f t="shared" si="52"/>
        <v>0</v>
      </c>
      <c r="G86" s="122">
        <f t="shared" si="52"/>
        <v>0</v>
      </c>
      <c r="H86" s="122">
        <f t="shared" si="52"/>
        <v>0</v>
      </c>
      <c r="I86" s="122">
        <f t="shared" si="52"/>
        <v>0</v>
      </c>
      <c r="J86" s="122">
        <f t="shared" si="52"/>
        <v>0</v>
      </c>
      <c r="K86" s="122">
        <f t="shared" si="52"/>
        <v>0</v>
      </c>
      <c r="L86" s="122">
        <f t="shared" si="52"/>
        <v>0</v>
      </c>
      <c r="M86" s="122">
        <f t="shared" si="50"/>
        <v>0</v>
      </c>
      <c r="N86" s="122">
        <f t="shared" si="50"/>
        <v>0</v>
      </c>
      <c r="O86" s="122">
        <f t="shared" si="50"/>
        <v>0</v>
      </c>
      <c r="P86" s="101">
        <f t="shared" si="50"/>
        <v>0</v>
      </c>
      <c r="Q86" s="122">
        <f>(Q$24*Q85)/1000</f>
        <v>0</v>
      </c>
      <c r="R86" s="122">
        <f t="shared" ref="R86:V86" si="53">(R$24*R85)/1000</f>
        <v>0</v>
      </c>
      <c r="S86" s="122">
        <f t="shared" si="53"/>
        <v>0</v>
      </c>
      <c r="T86" s="122">
        <f t="shared" si="53"/>
        <v>0</v>
      </c>
      <c r="U86" s="122">
        <f t="shared" si="53"/>
        <v>0</v>
      </c>
      <c r="V86" s="101">
        <f t="shared" si="53"/>
        <v>0</v>
      </c>
      <c r="W86" s="122">
        <f t="shared" si="50"/>
        <v>0</v>
      </c>
      <c r="X86" s="122">
        <f t="shared" si="50"/>
        <v>0</v>
      </c>
      <c r="Y86" s="101">
        <f t="shared" si="50"/>
        <v>0</v>
      </c>
      <c r="Z86" s="101">
        <f t="shared" si="50"/>
        <v>0</v>
      </c>
      <c r="AA86" s="101">
        <f t="shared" si="50"/>
        <v>0</v>
      </c>
      <c r="AB86" s="101">
        <f t="shared" si="50"/>
        <v>0</v>
      </c>
      <c r="AC86" s="101">
        <f t="shared" si="50"/>
        <v>0</v>
      </c>
      <c r="AD86" s="101">
        <f t="shared" si="50"/>
        <v>0</v>
      </c>
      <c r="AE86" s="102">
        <f t="shared" si="50"/>
        <v>0</v>
      </c>
      <c r="AF86" s="101">
        <f t="shared" si="50"/>
        <v>0</v>
      </c>
      <c r="AG86" s="101">
        <f t="shared" si="50"/>
        <v>0</v>
      </c>
      <c r="AH86" s="101">
        <f t="shared" si="50"/>
        <v>0</v>
      </c>
      <c r="AI86" s="101">
        <f t="shared" si="50"/>
        <v>0</v>
      </c>
      <c r="AJ86" s="103">
        <f t="shared" si="50"/>
        <v>0</v>
      </c>
      <c r="AK86" s="173"/>
      <c r="AL86" s="160"/>
    </row>
    <row r="87" spans="1:39" ht="25.5" x14ac:dyDescent="0.25">
      <c r="A87" s="183" t="s">
        <v>86</v>
      </c>
      <c r="B87" s="178"/>
      <c r="C87" s="94" t="s">
        <v>62</v>
      </c>
      <c r="D87" s="123"/>
      <c r="E87" s="96"/>
      <c r="F87" s="96"/>
      <c r="G87" s="97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7">
        <v>2</v>
      </c>
      <c r="X87" s="97"/>
      <c r="Y87" s="96"/>
      <c r="Z87" s="96"/>
      <c r="AA87" s="96"/>
      <c r="AB87" s="96"/>
      <c r="AC87" s="96"/>
      <c r="AD87" s="96"/>
      <c r="AE87" s="98"/>
      <c r="AF87" s="96"/>
      <c r="AG87" s="96"/>
      <c r="AH87" s="96"/>
      <c r="AI87" s="96"/>
      <c r="AJ87" s="99"/>
      <c r="AK87" s="172">
        <f t="shared" si="40"/>
        <v>1.7999999999999999E-2</v>
      </c>
      <c r="AL87" s="159">
        <f>SUM(AF88:AJ88)</f>
        <v>0</v>
      </c>
    </row>
    <row r="88" spans="1:39" ht="25.5" x14ac:dyDescent="0.35">
      <c r="A88" s="184"/>
      <c r="B88" s="180"/>
      <c r="C88" s="120" t="s">
        <v>63</v>
      </c>
      <c r="D88" s="124">
        <f t="shared" ref="D88:AJ88" si="54">(D$24*D87)/1000</f>
        <v>0</v>
      </c>
      <c r="E88" s="101">
        <f t="shared" si="54"/>
        <v>0</v>
      </c>
      <c r="F88" s="101">
        <f t="shared" si="54"/>
        <v>0</v>
      </c>
      <c r="G88" s="101">
        <f t="shared" si="54"/>
        <v>0</v>
      </c>
      <c r="H88" s="101">
        <f t="shared" si="54"/>
        <v>0</v>
      </c>
      <c r="I88" s="101">
        <f t="shared" si="54"/>
        <v>0</v>
      </c>
      <c r="J88" s="101">
        <f t="shared" si="54"/>
        <v>0</v>
      </c>
      <c r="K88" s="101">
        <f t="shared" si="54"/>
        <v>0</v>
      </c>
      <c r="L88" s="101">
        <f t="shared" si="54"/>
        <v>0</v>
      </c>
      <c r="M88" s="101">
        <f t="shared" si="54"/>
        <v>0</v>
      </c>
      <c r="N88" s="101">
        <f t="shared" si="54"/>
        <v>0</v>
      </c>
      <c r="O88" s="101">
        <f t="shared" si="54"/>
        <v>0</v>
      </c>
      <c r="P88" s="101">
        <f t="shared" si="54"/>
        <v>0</v>
      </c>
      <c r="Q88" s="101">
        <f t="shared" si="54"/>
        <v>0</v>
      </c>
      <c r="R88" s="101">
        <f t="shared" si="54"/>
        <v>0</v>
      </c>
      <c r="S88" s="101">
        <f t="shared" si="54"/>
        <v>0</v>
      </c>
      <c r="T88" s="101">
        <f t="shared" si="54"/>
        <v>0</v>
      </c>
      <c r="U88" s="101">
        <f t="shared" si="54"/>
        <v>0</v>
      </c>
      <c r="V88" s="101">
        <f t="shared" si="54"/>
        <v>0</v>
      </c>
      <c r="W88" s="101">
        <f t="shared" si="54"/>
        <v>1.7999999999999999E-2</v>
      </c>
      <c r="X88" s="101">
        <f t="shared" si="54"/>
        <v>0</v>
      </c>
      <c r="Y88" s="101">
        <f t="shared" si="54"/>
        <v>0</v>
      </c>
      <c r="Z88" s="101">
        <f t="shared" si="54"/>
        <v>0</v>
      </c>
      <c r="AA88" s="101">
        <f t="shared" si="54"/>
        <v>0</v>
      </c>
      <c r="AB88" s="101">
        <f t="shared" si="54"/>
        <v>0</v>
      </c>
      <c r="AC88" s="101">
        <f t="shared" si="54"/>
        <v>0</v>
      </c>
      <c r="AD88" s="101">
        <f t="shared" si="54"/>
        <v>0</v>
      </c>
      <c r="AE88" s="102">
        <f t="shared" si="54"/>
        <v>0</v>
      </c>
      <c r="AF88" s="101">
        <f t="shared" si="54"/>
        <v>0</v>
      </c>
      <c r="AG88" s="101">
        <f t="shared" si="54"/>
        <v>0</v>
      </c>
      <c r="AH88" s="101">
        <f t="shared" si="54"/>
        <v>0</v>
      </c>
      <c r="AI88" s="101">
        <f t="shared" si="54"/>
        <v>0</v>
      </c>
      <c r="AJ88" s="103">
        <f t="shared" si="54"/>
        <v>0</v>
      </c>
      <c r="AK88" s="173"/>
      <c r="AL88" s="160"/>
    </row>
    <row r="89" spans="1:39" ht="25.5" x14ac:dyDescent="0.25">
      <c r="A89" s="183" t="s">
        <v>109</v>
      </c>
      <c r="B89" s="178"/>
      <c r="C89" s="94" t="s">
        <v>62</v>
      </c>
      <c r="D89" s="95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7">
        <v>28</v>
      </c>
      <c r="X89" s="96"/>
      <c r="Y89" s="96"/>
      <c r="Z89" s="96"/>
      <c r="AA89" s="96"/>
      <c r="AB89" s="96"/>
      <c r="AC89" s="96"/>
      <c r="AD89" s="96"/>
      <c r="AE89" s="98"/>
      <c r="AF89" s="96"/>
      <c r="AG89" s="96"/>
      <c r="AH89" s="96"/>
      <c r="AI89" s="96"/>
      <c r="AJ89" s="99"/>
      <c r="AK89" s="174">
        <f>SUM(D90:AE90)</f>
        <v>0.252</v>
      </c>
      <c r="AL89" s="159">
        <f>SUM(AF90:AJ90)</f>
        <v>0</v>
      </c>
    </row>
    <row r="90" spans="1:39" ht="26.25" x14ac:dyDescent="0.4">
      <c r="A90" s="184"/>
      <c r="B90" s="179"/>
      <c r="C90" s="120" t="s">
        <v>63</v>
      </c>
      <c r="D90" s="121">
        <f t="shared" ref="D90:AJ90" si="55">(D$24*D89)/1000</f>
        <v>0</v>
      </c>
      <c r="E90" s="122">
        <f t="shared" si="55"/>
        <v>0</v>
      </c>
      <c r="F90" s="122">
        <f t="shared" si="55"/>
        <v>0</v>
      </c>
      <c r="G90" s="101">
        <f t="shared" si="55"/>
        <v>0</v>
      </c>
      <c r="H90" s="122">
        <f t="shared" si="55"/>
        <v>0</v>
      </c>
      <c r="I90" s="122">
        <f t="shared" si="55"/>
        <v>0</v>
      </c>
      <c r="J90" s="122">
        <f t="shared" si="55"/>
        <v>0</v>
      </c>
      <c r="K90" s="122">
        <f t="shared" si="55"/>
        <v>0</v>
      </c>
      <c r="L90" s="122"/>
      <c r="M90" s="122"/>
      <c r="N90" s="122">
        <f t="shared" si="55"/>
        <v>0</v>
      </c>
      <c r="O90" s="122"/>
      <c r="P90" s="122">
        <f t="shared" ref="P90" si="56">(P$24*P89)/1000</f>
        <v>0</v>
      </c>
      <c r="Q90" s="122">
        <f t="shared" si="55"/>
        <v>0</v>
      </c>
      <c r="R90" s="122">
        <f t="shared" si="55"/>
        <v>0</v>
      </c>
      <c r="S90" s="122">
        <f t="shared" si="55"/>
        <v>0</v>
      </c>
      <c r="T90" s="122">
        <f t="shared" si="55"/>
        <v>0</v>
      </c>
      <c r="U90" s="101">
        <f t="shared" si="55"/>
        <v>0</v>
      </c>
      <c r="V90" s="101">
        <f t="shared" si="55"/>
        <v>0</v>
      </c>
      <c r="W90" s="101">
        <f t="shared" si="55"/>
        <v>0.252</v>
      </c>
      <c r="X90" s="101">
        <f t="shared" si="55"/>
        <v>0</v>
      </c>
      <c r="Y90" s="101">
        <f t="shared" si="55"/>
        <v>0</v>
      </c>
      <c r="Z90" s="101">
        <f t="shared" si="55"/>
        <v>0</v>
      </c>
      <c r="AA90" s="101">
        <f t="shared" si="55"/>
        <v>0</v>
      </c>
      <c r="AB90" s="101">
        <f t="shared" si="55"/>
        <v>0</v>
      </c>
      <c r="AC90" s="101">
        <f t="shared" si="55"/>
        <v>0</v>
      </c>
      <c r="AD90" s="101">
        <f t="shared" si="55"/>
        <v>0</v>
      </c>
      <c r="AE90" s="102">
        <f t="shared" si="55"/>
        <v>0</v>
      </c>
      <c r="AF90" s="101">
        <f t="shared" si="55"/>
        <v>0</v>
      </c>
      <c r="AG90" s="101">
        <f t="shared" si="55"/>
        <v>0</v>
      </c>
      <c r="AH90" s="101">
        <f t="shared" si="55"/>
        <v>0</v>
      </c>
      <c r="AI90" s="101">
        <f t="shared" si="55"/>
        <v>0</v>
      </c>
      <c r="AJ90" s="103">
        <f t="shared" si="55"/>
        <v>0</v>
      </c>
      <c r="AK90" s="175"/>
      <c r="AL90" s="160"/>
      <c r="AM90" s="125"/>
    </row>
    <row r="91" spans="1:39" ht="25.5" x14ac:dyDescent="0.25">
      <c r="A91" s="183" t="s">
        <v>79</v>
      </c>
      <c r="B91" s="178"/>
      <c r="C91" s="94" t="s">
        <v>62</v>
      </c>
      <c r="D91" s="123"/>
      <c r="E91" s="96">
        <v>10.6</v>
      </c>
      <c r="F91" s="96"/>
      <c r="G91" s="97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7"/>
      <c r="X91" s="97"/>
      <c r="Y91" s="96"/>
      <c r="Z91" s="96"/>
      <c r="AA91" s="96"/>
      <c r="AB91" s="96"/>
      <c r="AC91" s="96"/>
      <c r="AD91" s="96"/>
      <c r="AE91" s="98"/>
      <c r="AF91" s="96"/>
      <c r="AG91" s="96"/>
      <c r="AH91" s="96"/>
      <c r="AI91" s="96"/>
      <c r="AJ91" s="99"/>
      <c r="AK91" s="172">
        <f t="shared" ref="AK91" si="57">SUM(D92:AE92)</f>
        <v>9.5399999999999985E-2</v>
      </c>
      <c r="AL91" s="159">
        <f>SUM(AF92:AJ92)</f>
        <v>0</v>
      </c>
    </row>
    <row r="92" spans="1:39" ht="18" customHeight="1" x14ac:dyDescent="0.35">
      <c r="A92" s="184"/>
      <c r="B92" s="180"/>
      <c r="C92" s="120" t="s">
        <v>63</v>
      </c>
      <c r="D92" s="124">
        <f t="shared" ref="D92:I92" si="58">(D$24*D91)/1000</f>
        <v>0</v>
      </c>
      <c r="E92" s="101">
        <f t="shared" si="58"/>
        <v>9.5399999999999985E-2</v>
      </c>
      <c r="F92" s="101">
        <f t="shared" si="58"/>
        <v>0</v>
      </c>
      <c r="G92" s="101">
        <f t="shared" si="58"/>
        <v>0</v>
      </c>
      <c r="H92" s="101">
        <f t="shared" si="58"/>
        <v>0</v>
      </c>
      <c r="I92" s="101">
        <f t="shared" si="58"/>
        <v>0</v>
      </c>
      <c r="J92" s="101">
        <f t="shared" ref="J92:AJ92" si="59">(J$24*J91)/1000</f>
        <v>0</v>
      </c>
      <c r="K92" s="101">
        <f t="shared" si="59"/>
        <v>0</v>
      </c>
      <c r="L92" s="101">
        <f t="shared" si="59"/>
        <v>0</v>
      </c>
      <c r="M92" s="101">
        <f t="shared" si="59"/>
        <v>0</v>
      </c>
      <c r="N92" s="101">
        <f t="shared" si="59"/>
        <v>0</v>
      </c>
      <c r="O92" s="101">
        <f t="shared" si="59"/>
        <v>0</v>
      </c>
      <c r="P92" s="101">
        <f t="shared" si="59"/>
        <v>0</v>
      </c>
      <c r="Q92" s="101">
        <f t="shared" si="59"/>
        <v>0</v>
      </c>
      <c r="R92" s="101">
        <f t="shared" si="59"/>
        <v>0</v>
      </c>
      <c r="S92" s="101">
        <f t="shared" si="59"/>
        <v>0</v>
      </c>
      <c r="T92" s="101">
        <f t="shared" si="59"/>
        <v>0</v>
      </c>
      <c r="U92" s="101">
        <f t="shared" si="59"/>
        <v>0</v>
      </c>
      <c r="V92" s="101">
        <f t="shared" si="59"/>
        <v>0</v>
      </c>
      <c r="W92" s="101">
        <f t="shared" si="59"/>
        <v>0</v>
      </c>
      <c r="X92" s="101">
        <f t="shared" si="59"/>
        <v>0</v>
      </c>
      <c r="Y92" s="101">
        <f t="shared" si="59"/>
        <v>0</v>
      </c>
      <c r="Z92" s="101">
        <f t="shared" si="59"/>
        <v>0</v>
      </c>
      <c r="AA92" s="101">
        <f t="shared" si="59"/>
        <v>0</v>
      </c>
      <c r="AB92" s="101">
        <f t="shared" si="59"/>
        <v>0</v>
      </c>
      <c r="AC92" s="101">
        <f t="shared" si="59"/>
        <v>0</v>
      </c>
      <c r="AD92" s="101">
        <f t="shared" si="59"/>
        <v>0</v>
      </c>
      <c r="AE92" s="102">
        <f t="shared" si="59"/>
        <v>0</v>
      </c>
      <c r="AF92" s="101">
        <f t="shared" si="59"/>
        <v>0</v>
      </c>
      <c r="AG92" s="101">
        <f t="shared" si="59"/>
        <v>0</v>
      </c>
      <c r="AH92" s="101">
        <f t="shared" si="59"/>
        <v>0</v>
      </c>
      <c r="AI92" s="101">
        <f t="shared" si="59"/>
        <v>0</v>
      </c>
      <c r="AJ92" s="103">
        <f t="shared" si="59"/>
        <v>0</v>
      </c>
      <c r="AK92" s="173"/>
      <c r="AL92" s="160"/>
    </row>
    <row r="93" spans="1:39" ht="25.5" x14ac:dyDescent="0.25">
      <c r="A93" s="183" t="s">
        <v>122</v>
      </c>
      <c r="B93" s="178"/>
      <c r="C93" s="94" t="s">
        <v>62</v>
      </c>
      <c r="D93" s="123"/>
      <c r="E93" s="96"/>
      <c r="F93" s="96"/>
      <c r="G93" s="97"/>
      <c r="H93" s="96"/>
      <c r="I93" s="96"/>
      <c r="J93" s="96"/>
      <c r="K93" s="96"/>
      <c r="L93" s="96"/>
      <c r="M93" s="96"/>
      <c r="N93" s="96"/>
      <c r="O93" s="96"/>
      <c r="P93" s="96"/>
      <c r="Q93" s="96">
        <v>16.670000000000002</v>
      </c>
      <c r="R93" s="96"/>
      <c r="S93" s="96"/>
      <c r="T93" s="96"/>
      <c r="U93" s="96"/>
      <c r="V93" s="96"/>
      <c r="W93" s="97"/>
      <c r="X93" s="97"/>
      <c r="Y93" s="96"/>
      <c r="Z93" s="96"/>
      <c r="AA93" s="96"/>
      <c r="AB93" s="96"/>
      <c r="AC93" s="96"/>
      <c r="AD93" s="96"/>
      <c r="AE93" s="98"/>
      <c r="AF93" s="96"/>
      <c r="AG93" s="96"/>
      <c r="AH93" s="96"/>
      <c r="AI93" s="96"/>
      <c r="AJ93" s="99"/>
      <c r="AK93" s="172">
        <f t="shared" ref="AK93" si="60">SUM(D94:AE94)</f>
        <v>0.15003000000000002</v>
      </c>
      <c r="AL93" s="159">
        <f>SUM(AF94:AJ94)</f>
        <v>0</v>
      </c>
    </row>
    <row r="94" spans="1:39" ht="25.5" x14ac:dyDescent="0.35">
      <c r="A94" s="184"/>
      <c r="B94" s="180"/>
      <c r="C94" s="120" t="s">
        <v>63</v>
      </c>
      <c r="D94" s="124">
        <f t="shared" ref="D94:I94" si="61">(D$24*D93)/1000</f>
        <v>0</v>
      </c>
      <c r="E94" s="101">
        <f t="shared" si="61"/>
        <v>0</v>
      </c>
      <c r="F94" s="101">
        <f t="shared" si="61"/>
        <v>0</v>
      </c>
      <c r="G94" s="101">
        <f t="shared" si="61"/>
        <v>0</v>
      </c>
      <c r="H94" s="101">
        <f t="shared" si="61"/>
        <v>0</v>
      </c>
      <c r="I94" s="101">
        <f t="shared" si="61"/>
        <v>0</v>
      </c>
      <c r="J94" s="101">
        <f t="shared" ref="J94:AJ94" si="62">(J$24*J93)/1000</f>
        <v>0</v>
      </c>
      <c r="K94" s="101">
        <f t="shared" si="62"/>
        <v>0</v>
      </c>
      <c r="L94" s="101">
        <f t="shared" si="62"/>
        <v>0</v>
      </c>
      <c r="M94" s="101">
        <f t="shared" si="62"/>
        <v>0</v>
      </c>
      <c r="N94" s="101">
        <f t="shared" si="62"/>
        <v>0</v>
      </c>
      <c r="O94" s="101">
        <f t="shared" si="62"/>
        <v>0</v>
      </c>
      <c r="P94" s="101">
        <f t="shared" si="62"/>
        <v>0</v>
      </c>
      <c r="Q94" s="101">
        <f t="shared" si="62"/>
        <v>0.15003000000000002</v>
      </c>
      <c r="R94" s="101">
        <f t="shared" si="62"/>
        <v>0</v>
      </c>
      <c r="S94" s="101">
        <f t="shared" si="62"/>
        <v>0</v>
      </c>
      <c r="T94" s="101">
        <f t="shared" si="62"/>
        <v>0</v>
      </c>
      <c r="U94" s="101">
        <f t="shared" si="62"/>
        <v>0</v>
      </c>
      <c r="V94" s="101">
        <f t="shared" si="62"/>
        <v>0</v>
      </c>
      <c r="W94" s="101">
        <f t="shared" si="62"/>
        <v>0</v>
      </c>
      <c r="X94" s="101">
        <f t="shared" si="62"/>
        <v>0</v>
      </c>
      <c r="Y94" s="101">
        <f t="shared" si="62"/>
        <v>0</v>
      </c>
      <c r="Z94" s="101">
        <f t="shared" si="62"/>
        <v>0</v>
      </c>
      <c r="AA94" s="101">
        <f t="shared" si="62"/>
        <v>0</v>
      </c>
      <c r="AB94" s="101">
        <f t="shared" si="62"/>
        <v>0</v>
      </c>
      <c r="AC94" s="101">
        <f t="shared" si="62"/>
        <v>0</v>
      </c>
      <c r="AD94" s="101">
        <f t="shared" si="62"/>
        <v>0</v>
      </c>
      <c r="AE94" s="102">
        <f t="shared" si="62"/>
        <v>0</v>
      </c>
      <c r="AF94" s="101">
        <f t="shared" si="62"/>
        <v>0</v>
      </c>
      <c r="AG94" s="101">
        <f t="shared" si="62"/>
        <v>0</v>
      </c>
      <c r="AH94" s="101">
        <f t="shared" si="62"/>
        <v>0</v>
      </c>
      <c r="AI94" s="101">
        <f t="shared" si="62"/>
        <v>0</v>
      </c>
      <c r="AJ94" s="103">
        <f t="shared" si="62"/>
        <v>0</v>
      </c>
      <c r="AK94" s="173"/>
      <c r="AL94" s="160"/>
    </row>
    <row r="95" spans="1:39" x14ac:dyDescent="0.2">
      <c r="A95" s="185" t="s">
        <v>89</v>
      </c>
      <c r="B95" s="178"/>
      <c r="C95" s="181"/>
      <c r="D95" s="144" t="s">
        <v>133</v>
      </c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6"/>
    </row>
    <row r="96" spans="1:39" ht="21" customHeight="1" x14ac:dyDescent="0.2">
      <c r="A96" s="186"/>
      <c r="B96" s="180"/>
      <c r="C96" s="182"/>
      <c r="D96" s="147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9"/>
    </row>
    <row r="97" spans="1:39" ht="18" customHeight="1" x14ac:dyDescent="0.3">
      <c r="A97" s="8"/>
      <c r="B97" s="8"/>
      <c r="C97" s="8"/>
      <c r="D97" s="126"/>
      <c r="E97" s="8"/>
      <c r="F97" s="8"/>
      <c r="G97" s="126"/>
      <c r="H97" s="126"/>
      <c r="I97" s="8"/>
      <c r="J97" s="8"/>
      <c r="K97" s="127"/>
      <c r="L97" s="127"/>
      <c r="M97" s="213"/>
      <c r="N97" s="213"/>
      <c r="O97" s="213"/>
      <c r="P97" s="213"/>
      <c r="Q97" s="213"/>
      <c r="R97" s="127"/>
      <c r="S97" s="127"/>
      <c r="T97" s="127"/>
      <c r="U97" s="128"/>
      <c r="V97" s="128"/>
      <c r="W97" s="128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30"/>
    </row>
    <row r="98" spans="1:39" ht="13.15" customHeight="1" x14ac:dyDescent="0.3">
      <c r="A98" s="8"/>
      <c r="B98" s="8"/>
      <c r="C98" s="8"/>
      <c r="D98" s="126"/>
      <c r="E98" s="126"/>
      <c r="F98" s="126"/>
      <c r="G98" s="126"/>
      <c r="H98" s="126"/>
      <c r="I98" s="126"/>
      <c r="J98" s="126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8"/>
      <c r="V98" s="128"/>
      <c r="W98" s="128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30"/>
    </row>
    <row r="99" spans="1:39" x14ac:dyDescent="0.2">
      <c r="A99" s="6"/>
      <c r="B99" s="6"/>
      <c r="C99" s="6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</row>
    <row r="100" spans="1:39" x14ac:dyDescent="0.2">
      <c r="A100" s="6"/>
      <c r="B100" s="6"/>
      <c r="C100" s="6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</row>
    <row r="101" spans="1:39" ht="20.25" x14ac:dyDescent="0.3">
      <c r="C101" s="131"/>
      <c r="D101" s="132"/>
      <c r="E101" s="133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6"/>
      <c r="AM101" s="137"/>
    </row>
    <row r="102" spans="1:39" ht="25.5" x14ac:dyDescent="0.35">
      <c r="A102" s="138" t="s">
        <v>90</v>
      </c>
      <c r="D102" s="190"/>
      <c r="E102" s="190"/>
      <c r="F102" s="126"/>
      <c r="G102" s="196" t="s">
        <v>114</v>
      </c>
      <c r="H102" s="196"/>
      <c r="I102" s="196"/>
      <c r="J102" s="196"/>
      <c r="K102" s="126"/>
      <c r="L102" s="126"/>
      <c r="M102" s="197" t="s">
        <v>92</v>
      </c>
      <c r="N102" s="198"/>
      <c r="O102" s="199"/>
      <c r="P102" s="199"/>
      <c r="Q102" s="140"/>
      <c r="R102" s="127"/>
      <c r="S102" s="196" t="s">
        <v>93</v>
      </c>
      <c r="T102" s="196"/>
      <c r="U102" s="196"/>
      <c r="V102" s="141"/>
      <c r="W102" s="128"/>
      <c r="X102" s="128"/>
      <c r="Y102" s="128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30"/>
    </row>
    <row r="103" spans="1:39" ht="18.75" x14ac:dyDescent="0.3">
      <c r="A103" s="142"/>
      <c r="D103" s="8" t="s">
        <v>94</v>
      </c>
      <c r="E103" s="8"/>
      <c r="F103" s="126"/>
      <c r="G103" s="189" t="s">
        <v>95</v>
      </c>
      <c r="H103" s="189"/>
      <c r="I103" s="189"/>
      <c r="J103" s="189"/>
      <c r="K103" s="126"/>
      <c r="L103" s="126"/>
      <c r="M103" s="127"/>
      <c r="N103" s="127"/>
      <c r="O103" s="8" t="s">
        <v>94</v>
      </c>
      <c r="P103" s="127"/>
      <c r="Q103" s="127"/>
      <c r="R103" s="127"/>
      <c r="S103" s="189" t="s">
        <v>95</v>
      </c>
      <c r="T103" s="189"/>
      <c r="U103" s="189"/>
      <c r="V103" s="189"/>
      <c r="W103" s="128"/>
      <c r="X103" s="128"/>
      <c r="Y103" s="128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30"/>
    </row>
    <row r="104" spans="1:39" ht="18.75" x14ac:dyDescent="0.3">
      <c r="A104" s="142"/>
      <c r="D104" s="8"/>
      <c r="E104" s="8"/>
      <c r="F104" s="126"/>
      <c r="G104" s="126"/>
      <c r="H104" s="126"/>
      <c r="I104" s="126"/>
      <c r="J104" s="126"/>
      <c r="K104" s="126"/>
      <c r="L104" s="126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8"/>
      <c r="X104" s="128"/>
      <c r="Y104" s="128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30"/>
    </row>
    <row r="105" spans="1:39" ht="25.5" x14ac:dyDescent="0.35">
      <c r="A105" s="138" t="s">
        <v>96</v>
      </c>
      <c r="D105" s="190"/>
      <c r="E105" s="190"/>
      <c r="F105" s="126"/>
      <c r="G105" s="196" t="s">
        <v>97</v>
      </c>
      <c r="H105" s="196"/>
      <c r="I105" s="196"/>
      <c r="J105" s="196"/>
      <c r="K105" s="126"/>
      <c r="L105" s="126"/>
      <c r="M105" s="197" t="s">
        <v>98</v>
      </c>
      <c r="N105" s="198"/>
      <c r="O105" s="139"/>
      <c r="P105" s="139"/>
      <c r="Q105" s="140"/>
      <c r="R105" s="127"/>
      <c r="S105" s="196" t="s">
        <v>115</v>
      </c>
      <c r="T105" s="196"/>
      <c r="U105" s="196"/>
      <c r="V105" s="139"/>
      <c r="W105" s="128"/>
      <c r="X105" s="128"/>
      <c r="Y105" s="128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30"/>
    </row>
    <row r="106" spans="1:39" ht="18.75" x14ac:dyDescent="0.3">
      <c r="A106" s="142"/>
      <c r="D106" s="8" t="s">
        <v>94</v>
      </c>
      <c r="E106" s="8"/>
      <c r="F106" s="126"/>
      <c r="G106" s="189" t="s">
        <v>95</v>
      </c>
      <c r="H106" s="189"/>
      <c r="I106" s="189"/>
      <c r="J106" s="189"/>
      <c r="K106" s="126"/>
      <c r="L106" s="126"/>
      <c r="M106" s="127"/>
      <c r="N106" s="127"/>
      <c r="O106" s="8" t="s">
        <v>94</v>
      </c>
      <c r="P106" s="127"/>
      <c r="Q106" s="127"/>
      <c r="R106" s="127"/>
      <c r="S106" s="189" t="s">
        <v>95</v>
      </c>
      <c r="T106" s="189"/>
      <c r="U106" s="189"/>
      <c r="V106" s="189"/>
      <c r="W106" s="128"/>
      <c r="X106" s="128"/>
      <c r="Y106" s="128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30"/>
    </row>
    <row r="107" spans="1:39" ht="18.75" x14ac:dyDescent="0.3">
      <c r="C107" s="8"/>
      <c r="D107" s="8"/>
      <c r="E107" s="8"/>
      <c r="F107" s="126"/>
      <c r="G107" s="127"/>
      <c r="H107" s="127"/>
      <c r="I107" s="127"/>
      <c r="J107" s="127"/>
      <c r="K107" s="126"/>
      <c r="L107" s="126"/>
      <c r="M107" s="127"/>
      <c r="N107" s="127"/>
      <c r="O107" s="8"/>
      <c r="P107" s="127"/>
      <c r="Q107" s="127"/>
      <c r="R107" s="127"/>
      <c r="S107" s="127"/>
      <c r="T107" s="127"/>
      <c r="U107" s="127"/>
      <c r="V107" s="127"/>
      <c r="W107" s="128"/>
      <c r="X107" s="128"/>
      <c r="Y107" s="128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30"/>
    </row>
    <row r="108" spans="1:39" ht="18.75" x14ac:dyDescent="0.3">
      <c r="C108" s="8"/>
      <c r="D108" s="8"/>
      <c r="E108" s="8"/>
      <c r="F108" s="126"/>
      <c r="G108" s="127"/>
      <c r="H108" s="127"/>
      <c r="I108" s="127"/>
      <c r="J108" s="127"/>
      <c r="K108" s="126"/>
      <c r="L108" s="126"/>
      <c r="M108" s="127"/>
      <c r="N108" s="127"/>
      <c r="O108" s="8"/>
      <c r="P108" s="127"/>
      <c r="Q108" s="127"/>
      <c r="R108" s="127"/>
      <c r="S108" s="127"/>
      <c r="T108" s="127"/>
      <c r="U108" s="127"/>
      <c r="V108" s="127"/>
      <c r="W108" s="128"/>
      <c r="X108" s="128"/>
      <c r="Y108" s="128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30"/>
    </row>
    <row r="109" spans="1:39" ht="18.75" x14ac:dyDescent="0.3">
      <c r="C109" s="8"/>
      <c r="D109" s="8"/>
      <c r="E109" s="8"/>
      <c r="F109" s="126"/>
      <c r="G109" s="190"/>
      <c r="H109" s="190"/>
      <c r="I109" s="126"/>
      <c r="J109" s="126"/>
      <c r="K109" s="190"/>
      <c r="L109" s="190"/>
      <c r="M109" s="127"/>
      <c r="N109" s="127"/>
      <c r="O109" s="191" t="s">
        <v>29</v>
      </c>
      <c r="P109" s="191"/>
      <c r="Q109" s="191"/>
      <c r="R109" s="191"/>
      <c r="S109" s="139"/>
      <c r="T109" s="127"/>
      <c r="U109" s="127"/>
      <c r="V109" s="127"/>
      <c r="W109" s="128"/>
      <c r="X109" s="128"/>
      <c r="Y109" s="128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30"/>
    </row>
    <row r="110" spans="1:39" ht="18.75" x14ac:dyDescent="0.3">
      <c r="C110" s="8" t="s">
        <v>100</v>
      </c>
      <c r="D110" s="8"/>
      <c r="E110" s="8"/>
      <c r="F110" s="126"/>
      <c r="G110" s="8" t="s">
        <v>101</v>
      </c>
      <c r="H110" s="8"/>
      <c r="I110" s="126"/>
      <c r="J110" s="126"/>
      <c r="K110" s="8" t="s">
        <v>94</v>
      </c>
      <c r="L110" s="8"/>
      <c r="M110" s="127"/>
      <c r="N110" s="127"/>
      <c r="O110" s="189" t="s">
        <v>95</v>
      </c>
      <c r="P110" s="189"/>
      <c r="Q110" s="189"/>
      <c r="R110" s="189"/>
      <c r="S110" s="189"/>
      <c r="T110" s="127"/>
      <c r="U110" s="127"/>
      <c r="V110" s="127"/>
      <c r="W110" s="128"/>
      <c r="X110" s="128"/>
      <c r="Y110" s="128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30"/>
    </row>
    <row r="111" spans="1:39" ht="18.75" x14ac:dyDescent="0.3">
      <c r="C111" s="8"/>
      <c r="D111" s="8"/>
      <c r="E111" s="8"/>
      <c r="F111" s="126"/>
      <c r="G111" s="126"/>
      <c r="H111" s="126"/>
      <c r="I111" s="126"/>
      <c r="J111" s="126"/>
      <c r="K111" s="126"/>
      <c r="L111" s="126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8"/>
      <c r="X111" s="128"/>
      <c r="Y111" s="128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30"/>
    </row>
    <row r="112" spans="1:39" x14ac:dyDescent="0.2">
      <c r="C112" s="6"/>
      <c r="D112" s="6"/>
      <c r="E112" s="6"/>
      <c r="F112" s="129"/>
      <c r="G112" s="129"/>
      <c r="H112" s="129"/>
      <c r="I112" s="129"/>
      <c r="J112" s="129"/>
      <c r="K112" s="129"/>
      <c r="L112" s="129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30"/>
    </row>
    <row r="113" spans="1:39" x14ac:dyDescent="0.2">
      <c r="C113" s="6"/>
      <c r="D113" s="6"/>
      <c r="E113" s="6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30"/>
    </row>
    <row r="114" spans="1:39" x14ac:dyDescent="0.2">
      <c r="C114" s="6"/>
      <c r="D114" s="6"/>
      <c r="E114" s="6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30"/>
    </row>
    <row r="115" spans="1:39" x14ac:dyDescent="0.2">
      <c r="C115" s="6"/>
      <c r="D115" s="6"/>
      <c r="E115" s="6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</row>
    <row r="116" spans="1:39" x14ac:dyDescent="0.2">
      <c r="A116" s="6"/>
      <c r="B116" s="6"/>
      <c r="C116" s="6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</row>
    <row r="117" spans="1:39" x14ac:dyDescent="0.2">
      <c r="A117" s="2"/>
      <c r="B117" s="2"/>
      <c r="C117" s="2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</row>
    <row r="118" spans="1:39" x14ac:dyDescent="0.2">
      <c r="A118" s="2"/>
      <c r="B118" s="2"/>
      <c r="C118" s="2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</row>
    <row r="119" spans="1:39" x14ac:dyDescent="0.2">
      <c r="A119" s="2"/>
      <c r="B119" s="2"/>
      <c r="C119" s="2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</row>
    <row r="120" spans="1:39" x14ac:dyDescent="0.2">
      <c r="A120" s="2"/>
      <c r="B120" s="2"/>
      <c r="C120" s="2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</row>
    <row r="121" spans="1:39" x14ac:dyDescent="0.2">
      <c r="A121" s="2"/>
      <c r="B121" s="2"/>
      <c r="C121" s="2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</row>
    <row r="122" spans="1:39" x14ac:dyDescent="0.2">
      <c r="A122" s="2"/>
      <c r="B122" s="2"/>
      <c r="C122" s="2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</row>
    <row r="123" spans="1:39" x14ac:dyDescent="0.2">
      <c r="A123" s="2"/>
      <c r="B123" s="2"/>
      <c r="C123" s="2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</row>
    <row r="124" spans="1:39" x14ac:dyDescent="0.2">
      <c r="A124" s="2"/>
      <c r="B124" s="2"/>
      <c r="C124" s="2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</row>
    <row r="125" spans="1:39" x14ac:dyDescent="0.2">
      <c r="A125" s="2"/>
      <c r="B125" s="2"/>
      <c r="C125" s="2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</row>
    <row r="126" spans="1:39" x14ac:dyDescent="0.2">
      <c r="A126" s="2"/>
      <c r="B126" s="2"/>
      <c r="C126" s="2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</row>
    <row r="127" spans="1:39" x14ac:dyDescent="0.2">
      <c r="A127" s="2"/>
      <c r="B127" s="2"/>
      <c r="C127" s="2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</row>
    <row r="128" spans="1:39" x14ac:dyDescent="0.2">
      <c r="A128" s="2"/>
      <c r="B128" s="2"/>
      <c r="C128" s="2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</row>
    <row r="129" spans="1:37" x14ac:dyDescent="0.2">
      <c r="A129" s="2"/>
      <c r="B129" s="2"/>
      <c r="C129" s="2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</row>
    <row r="130" spans="1:37" x14ac:dyDescent="0.2">
      <c r="A130" s="2"/>
      <c r="B130" s="2"/>
      <c r="C130" s="2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</row>
    <row r="131" spans="1:37" x14ac:dyDescent="0.2">
      <c r="A131" s="2"/>
      <c r="B131" s="2"/>
      <c r="C131" s="2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</row>
    <row r="132" spans="1:37" x14ac:dyDescent="0.2">
      <c r="A132" s="2"/>
      <c r="B132" s="2"/>
      <c r="C132" s="2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</row>
    <row r="133" spans="1:37" x14ac:dyDescent="0.2">
      <c r="A133" s="2"/>
      <c r="B133" s="2"/>
      <c r="C133" s="2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</row>
    <row r="134" spans="1:37" x14ac:dyDescent="0.2">
      <c r="A134" s="2"/>
      <c r="B134" s="2"/>
      <c r="C134" s="2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</row>
    <row r="135" spans="1:37" x14ac:dyDescent="0.2"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</row>
    <row r="136" spans="1:37" x14ac:dyDescent="0.2"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</row>
    <row r="137" spans="1:37" x14ac:dyDescent="0.2"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</row>
    <row r="138" spans="1:37" x14ac:dyDescent="0.2"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</row>
    <row r="139" spans="1:37" x14ac:dyDescent="0.2"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</row>
    <row r="140" spans="1:37" x14ac:dyDescent="0.2"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</row>
    <row r="141" spans="1:37" x14ac:dyDescent="0.2"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</row>
    <row r="142" spans="1:37" x14ac:dyDescent="0.2"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</row>
    <row r="143" spans="1:37" x14ac:dyDescent="0.2"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</row>
    <row r="144" spans="1:37" x14ac:dyDescent="0.2"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</row>
    <row r="145" spans="4:37" x14ac:dyDescent="0.2"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</row>
    <row r="146" spans="4:37" x14ac:dyDescent="0.2"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</row>
    <row r="147" spans="4:37" x14ac:dyDescent="0.2"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</row>
    <row r="148" spans="4:37" x14ac:dyDescent="0.2"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</row>
    <row r="149" spans="4:37" x14ac:dyDescent="0.2"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</row>
    <row r="150" spans="4:37" x14ac:dyDescent="0.2"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</row>
    <row r="151" spans="4:37" x14ac:dyDescent="0.2"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</row>
    <row r="152" spans="4:37" x14ac:dyDescent="0.2"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</row>
    <row r="153" spans="4:37" x14ac:dyDescent="0.2"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</row>
    <row r="154" spans="4:37" x14ac:dyDescent="0.2"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</row>
    <row r="155" spans="4:37" x14ac:dyDescent="0.2"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</row>
    <row r="156" spans="4:37" x14ac:dyDescent="0.2"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</row>
    <row r="157" spans="4:37" x14ac:dyDescent="0.2"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</row>
    <row r="158" spans="4:37" x14ac:dyDescent="0.2"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</row>
    <row r="159" spans="4:37" x14ac:dyDescent="0.2"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</row>
    <row r="160" spans="4:37" x14ac:dyDescent="0.2"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</row>
    <row r="161" spans="4:37" x14ac:dyDescent="0.2"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</row>
    <row r="162" spans="4:37" x14ac:dyDescent="0.2"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</row>
    <row r="163" spans="4:37" x14ac:dyDescent="0.2"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</row>
    <row r="164" spans="4:37" x14ac:dyDescent="0.2"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</row>
    <row r="165" spans="4:37" x14ac:dyDescent="0.2"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</row>
    <row r="166" spans="4:37" x14ac:dyDescent="0.2"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</row>
    <row r="167" spans="4:37" x14ac:dyDescent="0.2"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</row>
    <row r="168" spans="4:37" x14ac:dyDescent="0.2"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</row>
    <row r="169" spans="4:37" x14ac:dyDescent="0.2"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</row>
    <row r="170" spans="4:37" x14ac:dyDescent="0.2"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</row>
    <row r="171" spans="4:37" x14ac:dyDescent="0.2"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</row>
    <row r="172" spans="4:37" x14ac:dyDescent="0.2"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</row>
    <row r="173" spans="4:37" x14ac:dyDescent="0.2"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</row>
    <row r="174" spans="4:37" x14ac:dyDescent="0.2"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</row>
    <row r="175" spans="4:37" x14ac:dyDescent="0.2"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</row>
    <row r="176" spans="4:37" x14ac:dyDescent="0.2"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</row>
    <row r="177" spans="4:37" x14ac:dyDescent="0.2"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</row>
    <row r="178" spans="4:37" x14ac:dyDescent="0.2"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</row>
    <row r="179" spans="4:37" x14ac:dyDescent="0.2"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</row>
    <row r="180" spans="4:37" x14ac:dyDescent="0.2"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</row>
    <row r="181" spans="4:37" x14ac:dyDescent="0.2"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</row>
    <row r="182" spans="4:37" x14ac:dyDescent="0.2"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</row>
    <row r="183" spans="4:37" x14ac:dyDescent="0.2"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</row>
    <row r="184" spans="4:37" x14ac:dyDescent="0.2"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</row>
    <row r="185" spans="4:37" x14ac:dyDescent="0.2"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</row>
    <row r="186" spans="4:37" x14ac:dyDescent="0.2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</row>
    <row r="187" spans="4:37" x14ac:dyDescent="0.2"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</row>
    <row r="188" spans="4:37" x14ac:dyDescent="0.2"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</row>
    <row r="189" spans="4:37" x14ac:dyDescent="0.2"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</row>
    <row r="190" spans="4:37" x14ac:dyDescent="0.2"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</row>
    <row r="191" spans="4:37" x14ac:dyDescent="0.2"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</row>
    <row r="192" spans="4:37" x14ac:dyDescent="0.2"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</row>
    <row r="193" spans="4:37" x14ac:dyDescent="0.2"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</row>
    <row r="194" spans="4:37" x14ac:dyDescent="0.2"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</row>
    <row r="195" spans="4:37" x14ac:dyDescent="0.2"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</row>
    <row r="196" spans="4:37" x14ac:dyDescent="0.2"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</row>
    <row r="197" spans="4:37" x14ac:dyDescent="0.2"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</row>
    <row r="198" spans="4:37" x14ac:dyDescent="0.2"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</row>
    <row r="199" spans="4:37" x14ac:dyDescent="0.2"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</row>
    <row r="200" spans="4:37" x14ac:dyDescent="0.2"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</row>
    <row r="201" spans="4:37" x14ac:dyDescent="0.2"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</row>
    <row r="202" spans="4:37" x14ac:dyDescent="0.2"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</row>
    <row r="203" spans="4:37" x14ac:dyDescent="0.2"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</row>
    <row r="204" spans="4:37" x14ac:dyDescent="0.2"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</row>
    <row r="205" spans="4:37" x14ac:dyDescent="0.2"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</row>
    <row r="206" spans="4:37" x14ac:dyDescent="0.2"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</row>
    <row r="207" spans="4:37" x14ac:dyDescent="0.2"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</row>
    <row r="208" spans="4:37" x14ac:dyDescent="0.2"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</row>
    <row r="209" spans="4:37" x14ac:dyDescent="0.2"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</row>
    <row r="210" spans="4:37" x14ac:dyDescent="0.2"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</row>
    <row r="211" spans="4:37" x14ac:dyDescent="0.2"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</row>
    <row r="212" spans="4:37" x14ac:dyDescent="0.2"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</row>
    <row r="213" spans="4:37" x14ac:dyDescent="0.2"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</row>
    <row r="214" spans="4:37" x14ac:dyDescent="0.2"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</row>
    <row r="215" spans="4:37" x14ac:dyDescent="0.2"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</row>
    <row r="216" spans="4:37" x14ac:dyDescent="0.2"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</row>
    <row r="217" spans="4:37" x14ac:dyDescent="0.2"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</row>
    <row r="218" spans="4:37" x14ac:dyDescent="0.2"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</row>
    <row r="219" spans="4:37" x14ac:dyDescent="0.2"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</row>
    <row r="220" spans="4:37" x14ac:dyDescent="0.2"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</row>
    <row r="221" spans="4:37" x14ac:dyDescent="0.2"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</row>
    <row r="222" spans="4:37" x14ac:dyDescent="0.2"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</row>
    <row r="223" spans="4:37" x14ac:dyDescent="0.2"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</row>
    <row r="224" spans="4:37" x14ac:dyDescent="0.2"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</row>
    <row r="225" spans="4:37" x14ac:dyDescent="0.2"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</row>
    <row r="226" spans="4:37" x14ac:dyDescent="0.2"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</row>
    <row r="227" spans="4:37" x14ac:dyDescent="0.2"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</row>
    <row r="228" spans="4:37" x14ac:dyDescent="0.2"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</row>
    <row r="229" spans="4:37" x14ac:dyDescent="0.2"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</row>
    <row r="230" spans="4:37" x14ac:dyDescent="0.2"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</row>
    <row r="231" spans="4:37" x14ac:dyDescent="0.2"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</row>
    <row r="232" spans="4:37" x14ac:dyDescent="0.2"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</row>
    <row r="233" spans="4:37" x14ac:dyDescent="0.2"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</row>
    <row r="234" spans="4:37" x14ac:dyDescent="0.2"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</row>
    <row r="235" spans="4:37" x14ac:dyDescent="0.2"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</row>
    <row r="236" spans="4:37" x14ac:dyDescent="0.2"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</row>
    <row r="237" spans="4:37" x14ac:dyDescent="0.2"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</row>
    <row r="238" spans="4:37" x14ac:dyDescent="0.2"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</row>
    <row r="239" spans="4:37" x14ac:dyDescent="0.2"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</row>
    <row r="240" spans="4:37" x14ac:dyDescent="0.2"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</row>
    <row r="241" spans="4:37" x14ac:dyDescent="0.2"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</row>
    <row r="242" spans="4:37" x14ac:dyDescent="0.2"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</row>
    <row r="243" spans="4:37" x14ac:dyDescent="0.2"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</row>
    <row r="244" spans="4:37" x14ac:dyDescent="0.2"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</row>
    <row r="245" spans="4:37" x14ac:dyDescent="0.2"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</row>
    <row r="246" spans="4:37" x14ac:dyDescent="0.2"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  <c r="AI246" s="143"/>
      <c r="AJ246" s="143"/>
      <c r="AK246" s="143"/>
    </row>
    <row r="247" spans="4:37" x14ac:dyDescent="0.2"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3"/>
      <c r="AJ247" s="143"/>
      <c r="AK247" s="143"/>
    </row>
    <row r="248" spans="4:37" x14ac:dyDescent="0.2"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  <c r="AI248" s="143"/>
      <c r="AJ248" s="143"/>
      <c r="AK248" s="143"/>
    </row>
    <row r="249" spans="4:37" x14ac:dyDescent="0.2"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</row>
    <row r="250" spans="4:37" x14ac:dyDescent="0.2"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  <c r="AI250" s="143"/>
      <c r="AJ250" s="143"/>
      <c r="AK250" s="143"/>
    </row>
    <row r="251" spans="4:37" x14ac:dyDescent="0.2"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3"/>
      <c r="AD251" s="143"/>
      <c r="AE251" s="143"/>
      <c r="AF251" s="143"/>
      <c r="AG251" s="143"/>
      <c r="AH251" s="143"/>
      <c r="AI251" s="143"/>
      <c r="AJ251" s="143"/>
      <c r="AK251" s="143"/>
    </row>
    <row r="252" spans="4:37" x14ac:dyDescent="0.2"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  <c r="AI252" s="143"/>
      <c r="AJ252" s="143"/>
      <c r="AK252" s="143"/>
    </row>
    <row r="253" spans="4:37" x14ac:dyDescent="0.2"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  <c r="AI253" s="143"/>
      <c r="AJ253" s="143"/>
      <c r="AK253" s="143"/>
    </row>
    <row r="254" spans="4:37" x14ac:dyDescent="0.2"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</row>
    <row r="255" spans="4:37" x14ac:dyDescent="0.2"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</row>
    <row r="256" spans="4:37" x14ac:dyDescent="0.2"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143"/>
    </row>
    <row r="257" spans="4:37" x14ac:dyDescent="0.2"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</row>
    <row r="258" spans="4:37" x14ac:dyDescent="0.2"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3"/>
      <c r="AJ258" s="143"/>
      <c r="AK258" s="143"/>
    </row>
    <row r="259" spans="4:37" x14ac:dyDescent="0.2"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143"/>
    </row>
    <row r="260" spans="4:37" x14ac:dyDescent="0.2"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  <c r="AI260" s="143"/>
      <c r="AJ260" s="143"/>
      <c r="AK260" s="143"/>
    </row>
    <row r="261" spans="4:37" x14ac:dyDescent="0.2"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143"/>
    </row>
    <row r="262" spans="4:37" x14ac:dyDescent="0.2"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143"/>
    </row>
    <row r="263" spans="4:37" x14ac:dyDescent="0.2"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</row>
    <row r="264" spans="4:37" x14ac:dyDescent="0.2"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143"/>
    </row>
    <row r="265" spans="4:37" x14ac:dyDescent="0.2"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</row>
    <row r="266" spans="4:37" x14ac:dyDescent="0.2"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</row>
    <row r="267" spans="4:37" x14ac:dyDescent="0.2"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  <c r="AI267" s="143"/>
      <c r="AJ267" s="143"/>
      <c r="AK267" s="143"/>
    </row>
    <row r="268" spans="4:37" x14ac:dyDescent="0.2"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  <c r="AI268" s="143"/>
      <c r="AJ268" s="143"/>
      <c r="AK268" s="143"/>
    </row>
    <row r="269" spans="4:37" x14ac:dyDescent="0.2"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3"/>
      <c r="AJ269" s="143"/>
      <c r="AK269" s="143"/>
    </row>
    <row r="270" spans="4:37" x14ac:dyDescent="0.2"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3"/>
      <c r="AJ270" s="143"/>
      <c r="AK270" s="143"/>
    </row>
    <row r="271" spans="4:37" x14ac:dyDescent="0.2"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  <c r="AI271" s="143"/>
      <c r="AJ271" s="143"/>
      <c r="AK271" s="143"/>
    </row>
    <row r="272" spans="4:37" x14ac:dyDescent="0.2"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</row>
    <row r="273" spans="4:37" x14ac:dyDescent="0.2"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</row>
    <row r="274" spans="4:37" x14ac:dyDescent="0.2"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3"/>
      <c r="AJ274" s="143"/>
      <c r="AK274" s="143"/>
    </row>
    <row r="275" spans="4:37" x14ac:dyDescent="0.2"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</row>
    <row r="276" spans="4:37" x14ac:dyDescent="0.2"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</row>
    <row r="277" spans="4:37" x14ac:dyDescent="0.2"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3"/>
      <c r="AJ277" s="143"/>
      <c r="AK277" s="143"/>
    </row>
    <row r="278" spans="4:37" x14ac:dyDescent="0.2"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3"/>
      <c r="AD278" s="143"/>
      <c r="AE278" s="143"/>
      <c r="AF278" s="143"/>
      <c r="AG278" s="143"/>
      <c r="AH278" s="143"/>
      <c r="AI278" s="143"/>
      <c r="AJ278" s="143"/>
      <c r="AK278" s="143"/>
    </row>
    <row r="279" spans="4:37" x14ac:dyDescent="0.2"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  <c r="AA279" s="143"/>
      <c r="AB279" s="143"/>
      <c r="AC279" s="143"/>
      <c r="AD279" s="143"/>
      <c r="AE279" s="143"/>
      <c r="AF279" s="143"/>
      <c r="AG279" s="143"/>
      <c r="AH279" s="143"/>
      <c r="AI279" s="143"/>
      <c r="AJ279" s="143"/>
      <c r="AK279" s="143"/>
    </row>
    <row r="280" spans="4:37" x14ac:dyDescent="0.2"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  <c r="AI280" s="143"/>
      <c r="AJ280" s="143"/>
      <c r="AK280" s="143"/>
    </row>
    <row r="281" spans="4:37" x14ac:dyDescent="0.2"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  <c r="AH281" s="143"/>
      <c r="AI281" s="143"/>
      <c r="AJ281" s="143"/>
      <c r="AK281" s="143"/>
    </row>
    <row r="282" spans="4:37" x14ac:dyDescent="0.2"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  <c r="AH282" s="143"/>
      <c r="AI282" s="143"/>
      <c r="AJ282" s="143"/>
      <c r="AK282" s="143"/>
    </row>
    <row r="283" spans="4:37" x14ac:dyDescent="0.2"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  <c r="AH283" s="143"/>
      <c r="AI283" s="143"/>
      <c r="AJ283" s="143"/>
      <c r="AK283" s="143"/>
    </row>
    <row r="284" spans="4:37" x14ac:dyDescent="0.2"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3"/>
      <c r="AJ284" s="143"/>
      <c r="AK284" s="143"/>
    </row>
    <row r="285" spans="4:37" x14ac:dyDescent="0.2"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  <c r="AH285" s="143"/>
      <c r="AI285" s="143"/>
      <c r="AJ285" s="143"/>
      <c r="AK285" s="143"/>
    </row>
    <row r="286" spans="4:37" x14ac:dyDescent="0.2"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3"/>
      <c r="AJ286" s="143"/>
      <c r="AK286" s="143"/>
    </row>
    <row r="287" spans="4:37" x14ac:dyDescent="0.2"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  <c r="AA287" s="143"/>
      <c r="AB287" s="143"/>
      <c r="AC287" s="143"/>
      <c r="AD287" s="143"/>
      <c r="AE287" s="143"/>
      <c r="AF287" s="143"/>
      <c r="AG287" s="143"/>
      <c r="AH287" s="143"/>
      <c r="AI287" s="143"/>
      <c r="AJ287" s="143"/>
      <c r="AK287" s="143"/>
    </row>
    <row r="288" spans="4:37" x14ac:dyDescent="0.2"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  <c r="AB288" s="143"/>
      <c r="AC288" s="143"/>
      <c r="AD288" s="143"/>
      <c r="AE288" s="143"/>
      <c r="AF288" s="143"/>
      <c r="AG288" s="143"/>
      <c r="AH288" s="143"/>
      <c r="AI288" s="143"/>
      <c r="AJ288" s="143"/>
      <c r="AK288" s="143"/>
    </row>
    <row r="289" spans="4:37" x14ac:dyDescent="0.2"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  <c r="AB289" s="143"/>
      <c r="AC289" s="143"/>
      <c r="AD289" s="143"/>
      <c r="AE289" s="143"/>
      <c r="AF289" s="143"/>
      <c r="AG289" s="143"/>
      <c r="AH289" s="143"/>
      <c r="AI289" s="143"/>
      <c r="AJ289" s="143"/>
      <c r="AK289" s="143"/>
    </row>
    <row r="290" spans="4:37" x14ac:dyDescent="0.2"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  <c r="AB290" s="143"/>
      <c r="AC290" s="143"/>
      <c r="AD290" s="143"/>
      <c r="AE290" s="143"/>
      <c r="AF290" s="143"/>
      <c r="AG290" s="143"/>
      <c r="AH290" s="143"/>
      <c r="AI290" s="143"/>
      <c r="AJ290" s="143"/>
      <c r="AK290" s="143"/>
    </row>
    <row r="291" spans="4:37" x14ac:dyDescent="0.2"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3"/>
      <c r="AD291" s="143"/>
      <c r="AE291" s="143"/>
      <c r="AF291" s="143"/>
      <c r="AG291" s="143"/>
      <c r="AH291" s="143"/>
      <c r="AI291" s="143"/>
      <c r="AJ291" s="143"/>
      <c r="AK291" s="143"/>
    </row>
    <row r="292" spans="4:37" x14ac:dyDescent="0.2"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3"/>
      <c r="AD292" s="143"/>
      <c r="AE292" s="143"/>
      <c r="AF292" s="143"/>
      <c r="AG292" s="143"/>
      <c r="AH292" s="143"/>
      <c r="AI292" s="143"/>
      <c r="AJ292" s="143"/>
      <c r="AK292" s="143"/>
    </row>
    <row r="293" spans="4:37" x14ac:dyDescent="0.2"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  <c r="AH293" s="143"/>
      <c r="AI293" s="143"/>
      <c r="AJ293" s="143"/>
      <c r="AK293" s="143"/>
    </row>
    <row r="294" spans="4:37" x14ac:dyDescent="0.2"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  <c r="AB294" s="143"/>
      <c r="AC294" s="143"/>
      <c r="AD294" s="143"/>
      <c r="AE294" s="143"/>
      <c r="AF294" s="143"/>
      <c r="AG294" s="143"/>
      <c r="AH294" s="143"/>
      <c r="AI294" s="143"/>
      <c r="AJ294" s="143"/>
      <c r="AK294" s="143"/>
    </row>
    <row r="295" spans="4:37" x14ac:dyDescent="0.2"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  <c r="AB295" s="143"/>
      <c r="AC295" s="143"/>
      <c r="AD295" s="143"/>
      <c r="AE295" s="143"/>
      <c r="AF295" s="143"/>
      <c r="AG295" s="143"/>
      <c r="AH295" s="143"/>
      <c r="AI295" s="143"/>
      <c r="AJ295" s="143"/>
      <c r="AK295" s="143"/>
    </row>
    <row r="296" spans="4:37" x14ac:dyDescent="0.2"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  <c r="AB296" s="143"/>
      <c r="AC296" s="143"/>
      <c r="AD296" s="143"/>
      <c r="AE296" s="143"/>
      <c r="AF296" s="143"/>
      <c r="AG296" s="143"/>
      <c r="AH296" s="143"/>
      <c r="AI296" s="143"/>
      <c r="AJ296" s="143"/>
      <c r="AK296" s="143"/>
    </row>
    <row r="297" spans="4:37" x14ac:dyDescent="0.2"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3"/>
      <c r="AG297" s="143"/>
      <c r="AH297" s="143"/>
      <c r="AI297" s="143"/>
      <c r="AJ297" s="143"/>
      <c r="AK297" s="143"/>
    </row>
    <row r="298" spans="4:37" x14ac:dyDescent="0.2"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  <c r="AH298" s="143"/>
      <c r="AI298" s="143"/>
      <c r="AJ298" s="143"/>
      <c r="AK298" s="143"/>
    </row>
    <row r="299" spans="4:37" x14ac:dyDescent="0.2"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3"/>
      <c r="AD299" s="143"/>
      <c r="AE299" s="143"/>
      <c r="AF299" s="143"/>
      <c r="AG299" s="143"/>
      <c r="AH299" s="143"/>
      <c r="AI299" s="143"/>
      <c r="AJ299" s="143"/>
      <c r="AK299" s="143"/>
    </row>
    <row r="300" spans="4:37" x14ac:dyDescent="0.2"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  <c r="AB300" s="143"/>
      <c r="AC300" s="143"/>
      <c r="AD300" s="143"/>
      <c r="AE300" s="143"/>
      <c r="AF300" s="143"/>
      <c r="AG300" s="143"/>
      <c r="AH300" s="143"/>
      <c r="AI300" s="143"/>
      <c r="AJ300" s="143"/>
      <c r="AK300" s="143"/>
    </row>
    <row r="301" spans="4:37" x14ac:dyDescent="0.2"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  <c r="AB301" s="143"/>
      <c r="AC301" s="143"/>
      <c r="AD301" s="143"/>
      <c r="AE301" s="143"/>
      <c r="AF301" s="143"/>
      <c r="AG301" s="143"/>
      <c r="AH301" s="143"/>
      <c r="AI301" s="143"/>
      <c r="AJ301" s="143"/>
      <c r="AK301" s="143"/>
    </row>
    <row r="302" spans="4:37" x14ac:dyDescent="0.2"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  <c r="AH302" s="143"/>
      <c r="AI302" s="143"/>
      <c r="AJ302" s="143"/>
      <c r="AK302" s="143"/>
    </row>
    <row r="303" spans="4:37" x14ac:dyDescent="0.2"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3"/>
      <c r="AD303" s="143"/>
      <c r="AE303" s="143"/>
      <c r="AF303" s="143"/>
      <c r="AG303" s="143"/>
      <c r="AH303" s="143"/>
      <c r="AI303" s="143"/>
      <c r="AJ303" s="143"/>
      <c r="AK303" s="143"/>
    </row>
    <row r="304" spans="4:37" x14ac:dyDescent="0.2"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  <c r="AB304" s="143"/>
      <c r="AC304" s="143"/>
      <c r="AD304" s="143"/>
      <c r="AE304" s="143"/>
      <c r="AF304" s="143"/>
      <c r="AG304" s="143"/>
      <c r="AH304" s="143"/>
      <c r="AI304" s="143"/>
      <c r="AJ304" s="143"/>
      <c r="AK304" s="143"/>
    </row>
    <row r="305" spans="4:37" x14ac:dyDescent="0.2"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  <c r="AB305" s="143"/>
      <c r="AC305" s="143"/>
      <c r="AD305" s="143"/>
      <c r="AE305" s="143"/>
      <c r="AF305" s="143"/>
      <c r="AG305" s="143"/>
      <c r="AH305" s="143"/>
      <c r="AI305" s="143"/>
      <c r="AJ305" s="143"/>
      <c r="AK305" s="143"/>
    </row>
    <row r="306" spans="4:37" x14ac:dyDescent="0.2"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3"/>
      <c r="AD306" s="143"/>
      <c r="AE306" s="143"/>
      <c r="AF306" s="143"/>
      <c r="AG306" s="143"/>
      <c r="AH306" s="143"/>
      <c r="AI306" s="143"/>
      <c r="AJ306" s="143"/>
      <c r="AK306" s="143"/>
    </row>
    <row r="307" spans="4:37" x14ac:dyDescent="0.2"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  <c r="AH307" s="143"/>
      <c r="AI307" s="143"/>
      <c r="AJ307" s="143"/>
      <c r="AK307" s="143"/>
    </row>
    <row r="308" spans="4:37" x14ac:dyDescent="0.2"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3"/>
      <c r="AD308" s="143"/>
      <c r="AE308" s="143"/>
      <c r="AF308" s="143"/>
      <c r="AG308" s="143"/>
      <c r="AH308" s="143"/>
      <c r="AI308" s="143"/>
      <c r="AJ308" s="143"/>
      <c r="AK308" s="143"/>
    </row>
    <row r="309" spans="4:37" x14ac:dyDescent="0.2"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3"/>
      <c r="AD309" s="143"/>
      <c r="AE309" s="143"/>
      <c r="AF309" s="143"/>
      <c r="AG309" s="143"/>
      <c r="AH309" s="143"/>
      <c r="AI309" s="143"/>
      <c r="AJ309" s="143"/>
      <c r="AK309" s="143"/>
    </row>
    <row r="310" spans="4:37" x14ac:dyDescent="0.2"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3"/>
      <c r="AD310" s="143"/>
      <c r="AE310" s="143"/>
      <c r="AF310" s="143"/>
      <c r="AG310" s="143"/>
      <c r="AH310" s="143"/>
      <c r="AI310" s="143"/>
      <c r="AJ310" s="143"/>
      <c r="AK310" s="143"/>
    </row>
    <row r="311" spans="4:37" x14ac:dyDescent="0.2"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  <c r="AI311" s="143"/>
      <c r="AJ311" s="143"/>
      <c r="AK311" s="143"/>
    </row>
    <row r="312" spans="4:37" x14ac:dyDescent="0.2"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3"/>
      <c r="AJ312" s="143"/>
      <c r="AK312" s="143"/>
    </row>
    <row r="313" spans="4:37" x14ac:dyDescent="0.2"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3"/>
      <c r="AD313" s="143"/>
      <c r="AE313" s="143"/>
      <c r="AF313" s="143"/>
      <c r="AG313" s="143"/>
      <c r="AH313" s="143"/>
      <c r="AI313" s="143"/>
      <c r="AJ313" s="143"/>
      <c r="AK313" s="143"/>
    </row>
    <row r="314" spans="4:37" x14ac:dyDescent="0.2"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  <c r="AH314" s="143"/>
      <c r="AI314" s="143"/>
      <c r="AJ314" s="143"/>
      <c r="AK314" s="143"/>
    </row>
    <row r="315" spans="4:37" x14ac:dyDescent="0.2"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</row>
    <row r="316" spans="4:37" x14ac:dyDescent="0.2"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  <c r="AI316" s="143"/>
      <c r="AJ316" s="143"/>
      <c r="AK316" s="143"/>
    </row>
    <row r="317" spans="4:37" x14ac:dyDescent="0.2"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  <c r="AI317" s="143"/>
      <c r="AJ317" s="143"/>
      <c r="AK317" s="143"/>
    </row>
    <row r="318" spans="4:37" x14ac:dyDescent="0.2"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</row>
    <row r="319" spans="4:37" x14ac:dyDescent="0.2"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  <c r="AH319" s="143"/>
      <c r="AI319" s="143"/>
      <c r="AJ319" s="143"/>
      <c r="AK319" s="143"/>
    </row>
    <row r="320" spans="4:37" x14ac:dyDescent="0.2"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</row>
    <row r="321" spans="4:37" x14ac:dyDescent="0.2"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</row>
    <row r="322" spans="4:37" x14ac:dyDescent="0.2"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</row>
    <row r="323" spans="4:37" x14ac:dyDescent="0.2"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</row>
    <row r="324" spans="4:37" x14ac:dyDescent="0.2"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</row>
    <row r="325" spans="4:37" x14ac:dyDescent="0.2"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</row>
    <row r="326" spans="4:37" x14ac:dyDescent="0.2"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</row>
    <row r="327" spans="4:37" x14ac:dyDescent="0.2"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</row>
    <row r="328" spans="4:37" x14ac:dyDescent="0.2"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</row>
    <row r="329" spans="4:37" x14ac:dyDescent="0.2"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</row>
    <row r="330" spans="4:37" x14ac:dyDescent="0.2"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</row>
    <row r="331" spans="4:37" x14ac:dyDescent="0.2"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</row>
    <row r="332" spans="4:37" x14ac:dyDescent="0.2"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</row>
    <row r="333" spans="4:37" x14ac:dyDescent="0.2"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</row>
    <row r="334" spans="4:37" x14ac:dyDescent="0.2"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  <c r="AI334" s="143"/>
      <c r="AJ334" s="143"/>
      <c r="AK334" s="143"/>
    </row>
    <row r="335" spans="4:37" x14ac:dyDescent="0.2"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  <c r="AI335" s="143"/>
      <c r="AJ335" s="143"/>
      <c r="AK335" s="143"/>
    </row>
    <row r="336" spans="4:37" x14ac:dyDescent="0.2"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  <c r="AI336" s="143"/>
      <c r="AJ336" s="143"/>
      <c r="AK336" s="143"/>
    </row>
    <row r="337" spans="4:37" x14ac:dyDescent="0.2"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  <c r="AI337" s="143"/>
      <c r="AJ337" s="143"/>
      <c r="AK337" s="143"/>
    </row>
    <row r="338" spans="4:37" x14ac:dyDescent="0.2"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  <c r="AI338" s="143"/>
      <c r="AJ338" s="143"/>
      <c r="AK338" s="143"/>
    </row>
    <row r="339" spans="4:37" x14ac:dyDescent="0.2"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  <c r="AI339" s="143"/>
      <c r="AJ339" s="143"/>
      <c r="AK339" s="143"/>
    </row>
    <row r="340" spans="4:37" x14ac:dyDescent="0.2"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  <c r="AI340" s="143"/>
      <c r="AJ340" s="143"/>
      <c r="AK340" s="143"/>
    </row>
    <row r="341" spans="4:37" x14ac:dyDescent="0.2"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  <c r="AI341" s="143"/>
      <c r="AJ341" s="143"/>
      <c r="AK341" s="143"/>
    </row>
    <row r="342" spans="4:37" x14ac:dyDescent="0.2"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  <c r="AI342" s="143"/>
      <c r="AJ342" s="143"/>
      <c r="AK342" s="143"/>
    </row>
    <row r="343" spans="4:37" x14ac:dyDescent="0.2"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  <c r="AI343" s="143"/>
      <c r="AJ343" s="143"/>
      <c r="AK343" s="143"/>
    </row>
    <row r="344" spans="4:37" x14ac:dyDescent="0.2"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  <c r="AI344" s="143"/>
      <c r="AJ344" s="143"/>
      <c r="AK344" s="143"/>
    </row>
    <row r="345" spans="4:37" x14ac:dyDescent="0.2"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3"/>
      <c r="AJ345" s="143"/>
      <c r="AK345" s="143"/>
    </row>
    <row r="346" spans="4:37" x14ac:dyDescent="0.2"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</row>
    <row r="347" spans="4:37" x14ac:dyDescent="0.2"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</row>
    <row r="348" spans="4:37" x14ac:dyDescent="0.2"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</row>
    <row r="349" spans="4:37" x14ac:dyDescent="0.2"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</row>
    <row r="350" spans="4:37" x14ac:dyDescent="0.2"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</row>
    <row r="351" spans="4:37" x14ac:dyDescent="0.2"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</row>
    <row r="352" spans="4:37" x14ac:dyDescent="0.2"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</row>
    <row r="353" spans="4:37" x14ac:dyDescent="0.2"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</row>
    <row r="354" spans="4:37" x14ac:dyDescent="0.2"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</row>
    <row r="355" spans="4:37" x14ac:dyDescent="0.2"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</row>
    <row r="356" spans="4:37" x14ac:dyDescent="0.2"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</row>
    <row r="357" spans="4:37" x14ac:dyDescent="0.2"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</row>
    <row r="358" spans="4:37" x14ac:dyDescent="0.2"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</row>
    <row r="359" spans="4:37" x14ac:dyDescent="0.2"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</row>
    <row r="360" spans="4:37" x14ac:dyDescent="0.2"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</row>
    <row r="361" spans="4:37" x14ac:dyDescent="0.2"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</row>
    <row r="362" spans="4:37" x14ac:dyDescent="0.2"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</row>
    <row r="363" spans="4:37" x14ac:dyDescent="0.2"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</row>
    <row r="364" spans="4:37" x14ac:dyDescent="0.2"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</row>
    <row r="365" spans="4:37" x14ac:dyDescent="0.2"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</row>
    <row r="366" spans="4:37" x14ac:dyDescent="0.2"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</row>
    <row r="367" spans="4:37" x14ac:dyDescent="0.2"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</row>
    <row r="368" spans="4:37" x14ac:dyDescent="0.2"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</row>
    <row r="369" spans="4:37" x14ac:dyDescent="0.2"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</row>
    <row r="370" spans="4:37" x14ac:dyDescent="0.2"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</row>
    <row r="371" spans="4:37" x14ac:dyDescent="0.2"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</row>
    <row r="372" spans="4:37" x14ac:dyDescent="0.2"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</row>
    <row r="373" spans="4:37" x14ac:dyDescent="0.2"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</row>
    <row r="374" spans="4:37" x14ac:dyDescent="0.2"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</row>
    <row r="375" spans="4:37" x14ac:dyDescent="0.2"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</row>
    <row r="376" spans="4:37" x14ac:dyDescent="0.2"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</row>
    <row r="377" spans="4:37" x14ac:dyDescent="0.2"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</row>
    <row r="378" spans="4:37" x14ac:dyDescent="0.2"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</row>
    <row r="379" spans="4:37" x14ac:dyDescent="0.2"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</row>
    <row r="380" spans="4:37" x14ac:dyDescent="0.2"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</row>
    <row r="381" spans="4:37" x14ac:dyDescent="0.2"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</row>
    <row r="382" spans="4:37" x14ac:dyDescent="0.2"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</row>
    <row r="383" spans="4:37" x14ac:dyDescent="0.2"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</row>
    <row r="384" spans="4:37" x14ac:dyDescent="0.2"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</row>
    <row r="385" spans="4:37" x14ac:dyDescent="0.2"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</row>
    <row r="386" spans="4:37" x14ac:dyDescent="0.2"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</row>
    <row r="387" spans="4:37" x14ac:dyDescent="0.2"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</row>
    <row r="388" spans="4:37" x14ac:dyDescent="0.2"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</row>
    <row r="389" spans="4:37" x14ac:dyDescent="0.2"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</row>
    <row r="390" spans="4:37" x14ac:dyDescent="0.2"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</row>
    <row r="391" spans="4:37" x14ac:dyDescent="0.2"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</row>
    <row r="392" spans="4:37" x14ac:dyDescent="0.2"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</row>
    <row r="393" spans="4:37" x14ac:dyDescent="0.2"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</row>
    <row r="394" spans="4:37" x14ac:dyDescent="0.2"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</row>
    <row r="395" spans="4:37" x14ac:dyDescent="0.2"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</row>
    <row r="396" spans="4:37" x14ac:dyDescent="0.2"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</row>
    <row r="397" spans="4:37" x14ac:dyDescent="0.2"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</row>
    <row r="398" spans="4:37" x14ac:dyDescent="0.2"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</row>
    <row r="399" spans="4:37" x14ac:dyDescent="0.2"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</row>
    <row r="400" spans="4:37" x14ac:dyDescent="0.2"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</row>
    <row r="401" spans="4:37" x14ac:dyDescent="0.2"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</row>
    <row r="402" spans="4:37" x14ac:dyDescent="0.2"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</row>
    <row r="403" spans="4:37" x14ac:dyDescent="0.2"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</row>
    <row r="404" spans="4:37" x14ac:dyDescent="0.2"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</row>
    <row r="405" spans="4:37" x14ac:dyDescent="0.2"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</row>
    <row r="406" spans="4:37" x14ac:dyDescent="0.2"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</row>
    <row r="407" spans="4:37" x14ac:dyDescent="0.2"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</row>
    <row r="408" spans="4:37" x14ac:dyDescent="0.2"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</row>
    <row r="409" spans="4:37" x14ac:dyDescent="0.2"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</row>
    <row r="410" spans="4:37" x14ac:dyDescent="0.2"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</row>
    <row r="411" spans="4:37" x14ac:dyDescent="0.2"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</row>
    <row r="412" spans="4:37" x14ac:dyDescent="0.2"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</row>
    <row r="413" spans="4:37" x14ac:dyDescent="0.2"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</row>
    <row r="414" spans="4:37" x14ac:dyDescent="0.2"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</row>
    <row r="415" spans="4:37" x14ac:dyDescent="0.2"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</row>
    <row r="416" spans="4:37" x14ac:dyDescent="0.2"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</row>
    <row r="417" spans="4:37" x14ac:dyDescent="0.2"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</row>
    <row r="418" spans="4:37" x14ac:dyDescent="0.2"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</row>
    <row r="419" spans="4:37" x14ac:dyDescent="0.2"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</row>
    <row r="420" spans="4:37" x14ac:dyDescent="0.2"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</row>
    <row r="421" spans="4:37" x14ac:dyDescent="0.2"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</row>
    <row r="422" spans="4:37" x14ac:dyDescent="0.2"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</row>
    <row r="423" spans="4:37" x14ac:dyDescent="0.2"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</row>
    <row r="424" spans="4:37" x14ac:dyDescent="0.2"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</row>
    <row r="425" spans="4:37" x14ac:dyDescent="0.2"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</row>
    <row r="426" spans="4:37" x14ac:dyDescent="0.2"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</row>
    <row r="427" spans="4:37" x14ac:dyDescent="0.2"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</row>
    <row r="428" spans="4:37" x14ac:dyDescent="0.2"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</row>
    <row r="429" spans="4:37" x14ac:dyDescent="0.2"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</row>
    <row r="430" spans="4:37" x14ac:dyDescent="0.2"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</row>
    <row r="431" spans="4:37" x14ac:dyDescent="0.2"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</row>
    <row r="432" spans="4:37" x14ac:dyDescent="0.2"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</row>
    <row r="433" spans="4:37" x14ac:dyDescent="0.2"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</row>
    <row r="434" spans="4:37" x14ac:dyDescent="0.2"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</row>
    <row r="435" spans="4:37" x14ac:dyDescent="0.2"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</row>
    <row r="436" spans="4:37" x14ac:dyDescent="0.2"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</row>
    <row r="437" spans="4:37" x14ac:dyDescent="0.2"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  <c r="AI437" s="143"/>
      <c r="AJ437" s="143"/>
      <c r="AK437" s="143"/>
    </row>
    <row r="438" spans="4:37" x14ac:dyDescent="0.2"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  <c r="AI438" s="143"/>
      <c r="AJ438" s="143"/>
      <c r="AK438" s="143"/>
    </row>
    <row r="439" spans="4:37" x14ac:dyDescent="0.2"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</row>
    <row r="440" spans="4:37" x14ac:dyDescent="0.2"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  <c r="AI440" s="143"/>
      <c r="AJ440" s="143"/>
      <c r="AK440" s="143"/>
    </row>
    <row r="441" spans="4:37" x14ac:dyDescent="0.2"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  <c r="AI441" s="143"/>
      <c r="AJ441" s="143"/>
      <c r="AK441" s="143"/>
    </row>
    <row r="442" spans="4:37" x14ac:dyDescent="0.2"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  <c r="AI442" s="143"/>
      <c r="AJ442" s="143"/>
      <c r="AK442" s="143"/>
    </row>
    <row r="443" spans="4:37" x14ac:dyDescent="0.2"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  <c r="AI443" s="143"/>
      <c r="AJ443" s="143"/>
      <c r="AK443" s="143"/>
    </row>
    <row r="444" spans="4:37" x14ac:dyDescent="0.2"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  <c r="AI444" s="143"/>
      <c r="AJ444" s="143"/>
      <c r="AK444" s="143"/>
    </row>
    <row r="445" spans="4:37" x14ac:dyDescent="0.2"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  <c r="AI445" s="143"/>
      <c r="AJ445" s="143"/>
      <c r="AK445" s="143"/>
    </row>
    <row r="446" spans="4:37" x14ac:dyDescent="0.2"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</row>
    <row r="447" spans="4:37" x14ac:dyDescent="0.2"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  <c r="AI447" s="143"/>
      <c r="AJ447" s="143"/>
      <c r="AK447" s="143"/>
    </row>
    <row r="448" spans="4:37" x14ac:dyDescent="0.2"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  <c r="AI448" s="143"/>
      <c r="AJ448" s="143"/>
      <c r="AK448" s="143"/>
    </row>
    <row r="449" spans="4:37" x14ac:dyDescent="0.2"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  <c r="AI449" s="143"/>
      <c r="AJ449" s="143"/>
      <c r="AK449" s="143"/>
    </row>
    <row r="450" spans="4:37" x14ac:dyDescent="0.2"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</row>
    <row r="451" spans="4:37" x14ac:dyDescent="0.2"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</row>
    <row r="452" spans="4:37" x14ac:dyDescent="0.2"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  <c r="AI452" s="143"/>
      <c r="AJ452" s="143"/>
      <c r="AK452" s="143"/>
    </row>
    <row r="453" spans="4:37" x14ac:dyDescent="0.2"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  <c r="AI453" s="143"/>
      <c r="AJ453" s="143"/>
      <c r="AK453" s="143"/>
    </row>
    <row r="454" spans="4:37" x14ac:dyDescent="0.2"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  <c r="AI454" s="143"/>
      <c r="AJ454" s="143"/>
      <c r="AK454" s="143"/>
    </row>
    <row r="455" spans="4:37" x14ac:dyDescent="0.2"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  <c r="AI455" s="143"/>
      <c r="AJ455" s="143"/>
      <c r="AK455" s="143"/>
    </row>
    <row r="456" spans="4:37" x14ac:dyDescent="0.2"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  <c r="AI456" s="143"/>
      <c r="AJ456" s="143"/>
      <c r="AK456" s="143"/>
    </row>
    <row r="457" spans="4:37" x14ac:dyDescent="0.2"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  <c r="AI457" s="143"/>
      <c r="AJ457" s="143"/>
      <c r="AK457" s="143"/>
    </row>
    <row r="458" spans="4:37" x14ac:dyDescent="0.2"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  <c r="AI458" s="143"/>
      <c r="AJ458" s="143"/>
      <c r="AK458" s="143"/>
    </row>
    <row r="459" spans="4:37" x14ac:dyDescent="0.2"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  <c r="AI459" s="143"/>
      <c r="AJ459" s="143"/>
      <c r="AK459" s="143"/>
    </row>
    <row r="460" spans="4:37" x14ac:dyDescent="0.2"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</row>
    <row r="461" spans="4:37" x14ac:dyDescent="0.2"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</row>
    <row r="462" spans="4:37" x14ac:dyDescent="0.2"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  <c r="AI462" s="143"/>
      <c r="AJ462" s="143"/>
      <c r="AK462" s="143"/>
    </row>
    <row r="463" spans="4:37" x14ac:dyDescent="0.2"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3"/>
      <c r="AG463" s="143"/>
      <c r="AH463" s="143"/>
      <c r="AI463" s="143"/>
      <c r="AJ463" s="143"/>
      <c r="AK463" s="143"/>
    </row>
    <row r="464" spans="4:37" x14ac:dyDescent="0.2"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  <c r="AH464" s="143"/>
      <c r="AI464" s="143"/>
      <c r="AJ464" s="143"/>
      <c r="AK464" s="143"/>
    </row>
    <row r="465" spans="4:37" x14ac:dyDescent="0.2"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3"/>
      <c r="AG465" s="143"/>
      <c r="AH465" s="143"/>
      <c r="AI465" s="143"/>
      <c r="AJ465" s="143"/>
      <c r="AK465" s="143"/>
    </row>
    <row r="466" spans="4:37" x14ac:dyDescent="0.2"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3"/>
      <c r="AG466" s="143"/>
      <c r="AH466" s="143"/>
      <c r="AI466" s="143"/>
      <c r="AJ466" s="143"/>
      <c r="AK466" s="143"/>
    </row>
    <row r="467" spans="4:37" x14ac:dyDescent="0.2"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3"/>
      <c r="AG467" s="143"/>
      <c r="AH467" s="143"/>
      <c r="AI467" s="143"/>
      <c r="AJ467" s="143"/>
      <c r="AK467" s="143"/>
    </row>
    <row r="468" spans="4:37" x14ac:dyDescent="0.2"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  <c r="AB468" s="143"/>
      <c r="AC468" s="143"/>
      <c r="AD468" s="143"/>
      <c r="AE468" s="143"/>
      <c r="AF468" s="143"/>
      <c r="AG468" s="143"/>
      <c r="AH468" s="143"/>
      <c r="AI468" s="143"/>
      <c r="AJ468" s="143"/>
      <c r="AK468" s="143"/>
    </row>
    <row r="469" spans="4:37" x14ac:dyDescent="0.2"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3"/>
      <c r="AG469" s="143"/>
      <c r="AH469" s="143"/>
      <c r="AI469" s="143"/>
      <c r="AJ469" s="143"/>
      <c r="AK469" s="143"/>
    </row>
    <row r="470" spans="4:37" x14ac:dyDescent="0.2"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  <c r="AB470" s="143"/>
      <c r="AC470" s="143"/>
      <c r="AD470" s="143"/>
      <c r="AE470" s="143"/>
      <c r="AF470" s="143"/>
      <c r="AG470" s="143"/>
      <c r="AH470" s="143"/>
      <c r="AI470" s="143"/>
      <c r="AJ470" s="143"/>
      <c r="AK470" s="143"/>
    </row>
    <row r="471" spans="4:37" x14ac:dyDescent="0.2"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  <c r="AB471" s="143"/>
      <c r="AC471" s="143"/>
      <c r="AD471" s="143"/>
      <c r="AE471" s="143"/>
      <c r="AF471" s="143"/>
      <c r="AG471" s="143"/>
      <c r="AH471" s="143"/>
      <c r="AI471" s="143"/>
      <c r="AJ471" s="143"/>
      <c r="AK471" s="143"/>
    </row>
    <row r="472" spans="4:37" x14ac:dyDescent="0.2"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  <c r="AB472" s="143"/>
      <c r="AC472" s="143"/>
      <c r="AD472" s="143"/>
      <c r="AE472" s="143"/>
      <c r="AF472" s="143"/>
      <c r="AG472" s="143"/>
      <c r="AH472" s="143"/>
      <c r="AI472" s="143"/>
      <c r="AJ472" s="143"/>
      <c r="AK472" s="143"/>
    </row>
    <row r="473" spans="4:37" x14ac:dyDescent="0.2"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  <c r="AB473" s="143"/>
      <c r="AC473" s="143"/>
      <c r="AD473" s="143"/>
      <c r="AE473" s="143"/>
      <c r="AF473" s="143"/>
      <c r="AG473" s="143"/>
      <c r="AH473" s="143"/>
      <c r="AI473" s="143"/>
      <c r="AJ473" s="143"/>
      <c r="AK473" s="143"/>
    </row>
    <row r="474" spans="4:37" x14ac:dyDescent="0.2"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43"/>
      <c r="AG474" s="143"/>
      <c r="AH474" s="143"/>
      <c r="AI474" s="143"/>
      <c r="AJ474" s="143"/>
      <c r="AK474" s="143"/>
    </row>
    <row r="475" spans="4:37" x14ac:dyDescent="0.2"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3"/>
      <c r="AG475" s="143"/>
      <c r="AH475" s="143"/>
      <c r="AI475" s="143"/>
      <c r="AJ475" s="143"/>
      <c r="AK475" s="143"/>
    </row>
    <row r="476" spans="4:37" x14ac:dyDescent="0.2"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3"/>
      <c r="AG476" s="143"/>
      <c r="AH476" s="143"/>
      <c r="AI476" s="143"/>
      <c r="AJ476" s="143"/>
      <c r="AK476" s="143"/>
    </row>
    <row r="477" spans="4:37" x14ac:dyDescent="0.2"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3"/>
      <c r="AG477" s="143"/>
      <c r="AH477" s="143"/>
      <c r="AI477" s="143"/>
      <c r="AJ477" s="143"/>
      <c r="AK477" s="143"/>
    </row>
    <row r="478" spans="4:37" x14ac:dyDescent="0.2"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  <c r="AB478" s="143"/>
      <c r="AC478" s="143"/>
      <c r="AD478" s="143"/>
      <c r="AE478" s="143"/>
      <c r="AF478" s="143"/>
      <c r="AG478" s="143"/>
      <c r="AH478" s="143"/>
      <c r="AI478" s="143"/>
      <c r="AJ478" s="143"/>
      <c r="AK478" s="143"/>
    </row>
    <row r="479" spans="4:37" x14ac:dyDescent="0.2"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3"/>
      <c r="AG479" s="143"/>
      <c r="AH479" s="143"/>
      <c r="AI479" s="143"/>
      <c r="AJ479" s="143"/>
      <c r="AK479" s="143"/>
    </row>
    <row r="480" spans="4:37" x14ac:dyDescent="0.2"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  <c r="AB480" s="143"/>
      <c r="AC480" s="143"/>
      <c r="AD480" s="143"/>
      <c r="AE480" s="143"/>
      <c r="AF480" s="143"/>
      <c r="AG480" s="143"/>
      <c r="AH480" s="143"/>
      <c r="AI480" s="143"/>
      <c r="AJ480" s="143"/>
      <c r="AK480" s="143"/>
    </row>
    <row r="481" spans="4:37" x14ac:dyDescent="0.2"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3"/>
      <c r="AG481" s="143"/>
      <c r="AH481" s="143"/>
      <c r="AI481" s="143"/>
      <c r="AJ481" s="143"/>
      <c r="AK481" s="143"/>
    </row>
    <row r="482" spans="4:37" x14ac:dyDescent="0.2"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  <c r="AB482" s="143"/>
      <c r="AC482" s="143"/>
      <c r="AD482" s="143"/>
      <c r="AE482" s="143"/>
      <c r="AF482" s="143"/>
      <c r="AG482" s="143"/>
      <c r="AH482" s="143"/>
      <c r="AI482" s="143"/>
      <c r="AJ482" s="143"/>
      <c r="AK482" s="143"/>
    </row>
    <row r="483" spans="4:37" x14ac:dyDescent="0.2"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  <c r="AB483" s="143"/>
      <c r="AC483" s="143"/>
      <c r="AD483" s="143"/>
      <c r="AE483" s="143"/>
      <c r="AF483" s="143"/>
      <c r="AG483" s="143"/>
      <c r="AH483" s="143"/>
      <c r="AI483" s="143"/>
      <c r="AJ483" s="143"/>
      <c r="AK483" s="143"/>
    </row>
    <row r="484" spans="4:37" x14ac:dyDescent="0.2"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  <c r="AB484" s="143"/>
      <c r="AC484" s="143"/>
      <c r="AD484" s="143"/>
      <c r="AE484" s="143"/>
      <c r="AF484" s="143"/>
      <c r="AG484" s="143"/>
      <c r="AH484" s="143"/>
      <c r="AI484" s="143"/>
      <c r="AJ484" s="143"/>
      <c r="AK484" s="143"/>
    </row>
    <row r="485" spans="4:37" x14ac:dyDescent="0.2"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  <c r="AB485" s="143"/>
      <c r="AC485" s="143"/>
      <c r="AD485" s="143"/>
      <c r="AE485" s="143"/>
      <c r="AF485" s="143"/>
      <c r="AG485" s="143"/>
      <c r="AH485" s="143"/>
      <c r="AI485" s="143"/>
      <c r="AJ485" s="143"/>
      <c r="AK485" s="143"/>
    </row>
    <row r="486" spans="4:37" x14ac:dyDescent="0.2"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  <c r="AB486" s="143"/>
      <c r="AC486" s="143"/>
      <c r="AD486" s="143"/>
      <c r="AE486" s="143"/>
      <c r="AF486" s="143"/>
      <c r="AG486" s="143"/>
      <c r="AH486" s="143"/>
      <c r="AI486" s="143"/>
      <c r="AJ486" s="143"/>
      <c r="AK486" s="143"/>
    </row>
    <row r="487" spans="4:37" x14ac:dyDescent="0.2"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  <c r="AB487" s="143"/>
      <c r="AC487" s="143"/>
      <c r="AD487" s="143"/>
      <c r="AE487" s="143"/>
      <c r="AF487" s="143"/>
      <c r="AG487" s="143"/>
      <c r="AH487" s="143"/>
      <c r="AI487" s="143"/>
      <c r="AJ487" s="143"/>
      <c r="AK487" s="143"/>
    </row>
    <row r="488" spans="4:37" x14ac:dyDescent="0.2"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  <c r="AB488" s="143"/>
      <c r="AC488" s="143"/>
      <c r="AD488" s="143"/>
      <c r="AE488" s="143"/>
      <c r="AF488" s="143"/>
      <c r="AG488" s="143"/>
      <c r="AH488" s="143"/>
      <c r="AI488" s="143"/>
      <c r="AJ488" s="143"/>
      <c r="AK488" s="143"/>
    </row>
    <row r="489" spans="4:37" x14ac:dyDescent="0.2"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  <c r="AB489" s="143"/>
      <c r="AC489" s="143"/>
      <c r="AD489" s="143"/>
      <c r="AE489" s="143"/>
      <c r="AF489" s="143"/>
      <c r="AG489" s="143"/>
      <c r="AH489" s="143"/>
      <c r="AI489" s="143"/>
      <c r="AJ489" s="143"/>
      <c r="AK489" s="143"/>
    </row>
    <row r="490" spans="4:37" x14ac:dyDescent="0.2"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  <c r="AB490" s="143"/>
      <c r="AC490" s="143"/>
      <c r="AD490" s="143"/>
      <c r="AE490" s="143"/>
      <c r="AF490" s="143"/>
      <c r="AG490" s="143"/>
      <c r="AH490" s="143"/>
      <c r="AI490" s="143"/>
      <c r="AJ490" s="143"/>
      <c r="AK490" s="143"/>
    </row>
    <row r="491" spans="4:37" x14ac:dyDescent="0.2"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  <c r="AB491" s="143"/>
      <c r="AC491" s="143"/>
      <c r="AD491" s="143"/>
      <c r="AE491" s="143"/>
      <c r="AF491" s="143"/>
      <c r="AG491" s="143"/>
      <c r="AH491" s="143"/>
      <c r="AI491" s="143"/>
      <c r="AJ491" s="143"/>
      <c r="AK491" s="143"/>
    </row>
    <row r="492" spans="4:37" x14ac:dyDescent="0.2"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  <c r="AB492" s="143"/>
      <c r="AC492" s="143"/>
      <c r="AD492" s="143"/>
      <c r="AE492" s="143"/>
      <c r="AF492" s="143"/>
      <c r="AG492" s="143"/>
      <c r="AH492" s="143"/>
      <c r="AI492" s="143"/>
      <c r="AJ492" s="143"/>
      <c r="AK492" s="143"/>
    </row>
    <row r="493" spans="4:37" x14ac:dyDescent="0.2"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  <c r="AB493" s="143"/>
      <c r="AC493" s="143"/>
      <c r="AD493" s="143"/>
      <c r="AE493" s="143"/>
      <c r="AF493" s="143"/>
      <c r="AG493" s="143"/>
      <c r="AH493" s="143"/>
      <c r="AI493" s="143"/>
      <c r="AJ493" s="143"/>
      <c r="AK493" s="143"/>
    </row>
    <row r="494" spans="4:37" x14ac:dyDescent="0.2"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  <c r="AB494" s="143"/>
      <c r="AC494" s="143"/>
      <c r="AD494" s="143"/>
      <c r="AE494" s="143"/>
      <c r="AF494" s="143"/>
      <c r="AG494" s="143"/>
      <c r="AH494" s="143"/>
      <c r="AI494" s="143"/>
      <c r="AJ494" s="143"/>
      <c r="AK494" s="143"/>
    </row>
    <row r="495" spans="4:37" x14ac:dyDescent="0.2"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  <c r="AB495" s="143"/>
      <c r="AC495" s="143"/>
      <c r="AD495" s="143"/>
      <c r="AE495" s="143"/>
      <c r="AF495" s="143"/>
      <c r="AG495" s="143"/>
      <c r="AH495" s="143"/>
      <c r="AI495" s="143"/>
      <c r="AJ495" s="143"/>
      <c r="AK495" s="143"/>
    </row>
    <row r="496" spans="4:37" x14ac:dyDescent="0.2"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  <c r="AB496" s="143"/>
      <c r="AC496" s="143"/>
      <c r="AD496" s="143"/>
      <c r="AE496" s="143"/>
      <c r="AF496" s="143"/>
      <c r="AG496" s="143"/>
      <c r="AH496" s="143"/>
      <c r="AI496" s="143"/>
      <c r="AJ496" s="143"/>
      <c r="AK496" s="143"/>
    </row>
    <row r="497" spans="4:37" x14ac:dyDescent="0.2"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  <c r="AB497" s="143"/>
      <c r="AC497" s="143"/>
      <c r="AD497" s="143"/>
      <c r="AE497" s="143"/>
      <c r="AF497" s="143"/>
      <c r="AG497" s="143"/>
      <c r="AH497" s="143"/>
      <c r="AI497" s="143"/>
      <c r="AJ497" s="143"/>
      <c r="AK497" s="143"/>
    </row>
    <row r="498" spans="4:37" x14ac:dyDescent="0.2"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3"/>
      <c r="AK498" s="143"/>
    </row>
    <row r="499" spans="4:37" x14ac:dyDescent="0.2"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  <c r="AB499" s="143"/>
      <c r="AC499" s="143"/>
      <c r="AD499" s="143"/>
      <c r="AE499" s="143"/>
      <c r="AF499" s="143"/>
      <c r="AG499" s="143"/>
      <c r="AH499" s="143"/>
      <c r="AI499" s="143"/>
      <c r="AJ499" s="143"/>
      <c r="AK499" s="143"/>
    </row>
    <row r="500" spans="4:37" x14ac:dyDescent="0.2"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  <c r="AA500" s="143"/>
      <c r="AB500" s="143"/>
      <c r="AC500" s="143"/>
      <c r="AD500" s="143"/>
      <c r="AE500" s="143"/>
      <c r="AF500" s="143"/>
      <c r="AG500" s="143"/>
      <c r="AH500" s="143"/>
      <c r="AI500" s="143"/>
      <c r="AJ500" s="143"/>
      <c r="AK500" s="143"/>
    </row>
    <row r="501" spans="4:37" x14ac:dyDescent="0.2"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  <c r="AG501" s="143"/>
      <c r="AH501" s="143"/>
      <c r="AI501" s="143"/>
      <c r="AJ501" s="143"/>
      <c r="AK501" s="143"/>
    </row>
    <row r="502" spans="4:37" x14ac:dyDescent="0.2"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  <c r="AI502" s="143"/>
      <c r="AJ502" s="143"/>
      <c r="AK502" s="143"/>
    </row>
    <row r="503" spans="4:37" x14ac:dyDescent="0.2"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</row>
    <row r="504" spans="4:37" x14ac:dyDescent="0.2"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</row>
    <row r="505" spans="4:37" x14ac:dyDescent="0.2"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  <c r="AI505" s="143"/>
      <c r="AJ505" s="143"/>
      <c r="AK505" s="143"/>
    </row>
    <row r="506" spans="4:37" x14ac:dyDescent="0.2"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  <c r="AI506" s="143"/>
      <c r="AJ506" s="143"/>
      <c r="AK506" s="143"/>
    </row>
    <row r="507" spans="4:37" x14ac:dyDescent="0.2"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  <c r="AI507" s="143"/>
      <c r="AJ507" s="143"/>
      <c r="AK507" s="143"/>
    </row>
    <row r="508" spans="4:37" x14ac:dyDescent="0.2"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  <c r="AI508" s="143"/>
      <c r="AJ508" s="143"/>
      <c r="AK508" s="143"/>
    </row>
    <row r="509" spans="4:37" x14ac:dyDescent="0.2"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  <c r="AI509" s="143"/>
      <c r="AJ509" s="143"/>
      <c r="AK509" s="143"/>
    </row>
    <row r="510" spans="4:37" x14ac:dyDescent="0.2"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  <c r="AI510" s="143"/>
      <c r="AJ510" s="143"/>
      <c r="AK510" s="143"/>
    </row>
    <row r="511" spans="4:37" x14ac:dyDescent="0.2"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  <c r="AH511" s="143"/>
      <c r="AI511" s="143"/>
      <c r="AJ511" s="143"/>
      <c r="AK511" s="143"/>
    </row>
    <row r="512" spans="4:37" x14ac:dyDescent="0.2"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  <c r="AI512" s="143"/>
      <c r="AJ512" s="143"/>
      <c r="AK512" s="143"/>
    </row>
    <row r="513" spans="4:37" x14ac:dyDescent="0.2"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  <c r="AI513" s="143"/>
      <c r="AJ513" s="143"/>
      <c r="AK513" s="143"/>
    </row>
    <row r="514" spans="4:37" x14ac:dyDescent="0.2"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  <c r="AI514" s="143"/>
      <c r="AJ514" s="143"/>
      <c r="AK514" s="143"/>
    </row>
    <row r="515" spans="4:37" x14ac:dyDescent="0.2"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  <c r="AI515" s="143"/>
      <c r="AJ515" s="143"/>
      <c r="AK515" s="143"/>
    </row>
    <row r="516" spans="4:37" x14ac:dyDescent="0.2"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</row>
    <row r="517" spans="4:37" x14ac:dyDescent="0.2"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  <c r="AI517" s="143"/>
      <c r="AJ517" s="143"/>
      <c r="AK517" s="143"/>
    </row>
    <row r="518" spans="4:37" x14ac:dyDescent="0.2"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</row>
    <row r="519" spans="4:37" x14ac:dyDescent="0.2"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</row>
    <row r="520" spans="4:37" x14ac:dyDescent="0.2"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  <c r="AH520" s="143"/>
      <c r="AI520" s="143"/>
      <c r="AJ520" s="143"/>
      <c r="AK520" s="143"/>
    </row>
    <row r="521" spans="4:37" x14ac:dyDescent="0.2"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  <c r="AI521" s="143"/>
      <c r="AJ521" s="143"/>
      <c r="AK521" s="143"/>
    </row>
    <row r="522" spans="4:37" x14ac:dyDescent="0.2"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  <c r="AI522" s="143"/>
      <c r="AJ522" s="143"/>
      <c r="AK522" s="143"/>
    </row>
    <row r="523" spans="4:37" x14ac:dyDescent="0.2"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  <c r="AH523" s="143"/>
      <c r="AI523" s="143"/>
      <c r="AJ523" s="143"/>
      <c r="AK523" s="143"/>
    </row>
    <row r="524" spans="4:37" x14ac:dyDescent="0.2"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  <c r="AH524" s="143"/>
      <c r="AI524" s="143"/>
      <c r="AJ524" s="143"/>
      <c r="AK524" s="143"/>
    </row>
    <row r="525" spans="4:37" x14ac:dyDescent="0.2"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  <c r="AI525" s="143"/>
      <c r="AJ525" s="143"/>
      <c r="AK525" s="143"/>
    </row>
    <row r="526" spans="4:37" x14ac:dyDescent="0.2"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  <c r="AI526" s="143"/>
      <c r="AJ526" s="143"/>
      <c r="AK526" s="143"/>
    </row>
    <row r="527" spans="4:37" x14ac:dyDescent="0.2"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</row>
    <row r="528" spans="4:37" x14ac:dyDescent="0.2"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</row>
    <row r="529" spans="4:37" x14ac:dyDescent="0.2"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</row>
    <row r="530" spans="4:37" x14ac:dyDescent="0.2"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</row>
    <row r="531" spans="4:37" x14ac:dyDescent="0.2"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</row>
    <row r="532" spans="4:37" x14ac:dyDescent="0.2"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</row>
    <row r="533" spans="4:37" x14ac:dyDescent="0.2"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</row>
    <row r="534" spans="4:37" x14ac:dyDescent="0.2"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</row>
    <row r="535" spans="4:37" x14ac:dyDescent="0.2"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</row>
    <row r="536" spans="4:37" x14ac:dyDescent="0.2"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</row>
    <row r="537" spans="4:37" x14ac:dyDescent="0.2"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</row>
    <row r="538" spans="4:37" x14ac:dyDescent="0.2"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</row>
    <row r="539" spans="4:37" x14ac:dyDescent="0.2"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</row>
    <row r="540" spans="4:37" x14ac:dyDescent="0.2"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</row>
    <row r="541" spans="4:37" x14ac:dyDescent="0.2"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</row>
    <row r="542" spans="4:37" x14ac:dyDescent="0.2"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</row>
    <row r="543" spans="4:37" x14ac:dyDescent="0.2"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</row>
    <row r="544" spans="4:37" x14ac:dyDescent="0.2"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</row>
    <row r="545" spans="4:37" x14ac:dyDescent="0.2"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</row>
    <row r="546" spans="4:37" x14ac:dyDescent="0.2"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</row>
    <row r="547" spans="4:37" x14ac:dyDescent="0.2"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</row>
    <row r="548" spans="4:37" x14ac:dyDescent="0.2"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</row>
    <row r="549" spans="4:37" x14ac:dyDescent="0.2"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</row>
    <row r="550" spans="4:37" x14ac:dyDescent="0.2"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</row>
    <row r="551" spans="4:37" x14ac:dyDescent="0.2"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</row>
    <row r="552" spans="4:37" x14ac:dyDescent="0.2"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</row>
    <row r="553" spans="4:37" x14ac:dyDescent="0.2"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</row>
    <row r="554" spans="4:37" x14ac:dyDescent="0.2"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</row>
    <row r="555" spans="4:37" x14ac:dyDescent="0.2"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</row>
    <row r="556" spans="4:37" x14ac:dyDescent="0.2"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</row>
    <row r="557" spans="4:37" x14ac:dyDescent="0.2"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</row>
    <row r="558" spans="4:37" x14ac:dyDescent="0.2"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</row>
    <row r="559" spans="4:37" x14ac:dyDescent="0.2"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</row>
    <row r="560" spans="4:37" x14ac:dyDescent="0.2"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</row>
    <row r="561" spans="4:37" x14ac:dyDescent="0.2"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</row>
    <row r="562" spans="4:37" x14ac:dyDescent="0.2"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</row>
    <row r="563" spans="4:37" x14ac:dyDescent="0.2"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</row>
    <row r="564" spans="4:37" x14ac:dyDescent="0.2"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</row>
    <row r="565" spans="4:37" x14ac:dyDescent="0.2"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</row>
    <row r="566" spans="4:37" x14ac:dyDescent="0.2"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</row>
    <row r="567" spans="4:37" x14ac:dyDescent="0.2"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</row>
    <row r="568" spans="4:37" x14ac:dyDescent="0.2"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</row>
    <row r="569" spans="4:37" x14ac:dyDescent="0.2"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</row>
    <row r="570" spans="4:37" x14ac:dyDescent="0.2"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</row>
    <row r="571" spans="4:37" x14ac:dyDescent="0.2"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</row>
    <row r="572" spans="4:37" x14ac:dyDescent="0.2"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</row>
    <row r="573" spans="4:37" x14ac:dyDescent="0.2"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</row>
    <row r="574" spans="4:37" x14ac:dyDescent="0.2"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</row>
    <row r="575" spans="4:37" x14ac:dyDescent="0.2"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</row>
    <row r="576" spans="4:37" x14ac:dyDescent="0.2"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</row>
    <row r="577" spans="4:37" x14ac:dyDescent="0.2"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</row>
    <row r="578" spans="4:37" x14ac:dyDescent="0.2"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</row>
    <row r="579" spans="4:37" x14ac:dyDescent="0.2"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</row>
    <row r="580" spans="4:37" x14ac:dyDescent="0.2"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</row>
    <row r="581" spans="4:37" x14ac:dyDescent="0.2"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</row>
    <row r="582" spans="4:37" x14ac:dyDescent="0.2"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</row>
    <row r="583" spans="4:37" x14ac:dyDescent="0.2"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</row>
    <row r="584" spans="4:37" x14ac:dyDescent="0.2"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</row>
    <row r="585" spans="4:37" x14ac:dyDescent="0.2"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</row>
    <row r="586" spans="4:37" x14ac:dyDescent="0.2"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</row>
    <row r="587" spans="4:37" x14ac:dyDescent="0.2"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</row>
    <row r="588" spans="4:37" x14ac:dyDescent="0.2"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</row>
    <row r="589" spans="4:37" x14ac:dyDescent="0.2"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</row>
    <row r="590" spans="4:37" x14ac:dyDescent="0.2"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</row>
    <row r="591" spans="4:37" x14ac:dyDescent="0.2"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</row>
    <row r="592" spans="4:37" x14ac:dyDescent="0.2"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</row>
    <row r="593" spans="4:37" x14ac:dyDescent="0.2"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</row>
    <row r="594" spans="4:37" x14ac:dyDescent="0.2"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</row>
    <row r="595" spans="4:37" x14ac:dyDescent="0.2"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</row>
    <row r="596" spans="4:37" x14ac:dyDescent="0.2"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</row>
    <row r="597" spans="4:37" x14ac:dyDescent="0.2"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</row>
    <row r="598" spans="4:37" x14ac:dyDescent="0.2"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</row>
    <row r="599" spans="4:37" x14ac:dyDescent="0.2"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</row>
    <row r="600" spans="4:37" x14ac:dyDescent="0.2"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</row>
    <row r="601" spans="4:37" x14ac:dyDescent="0.2"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</row>
    <row r="602" spans="4:37" x14ac:dyDescent="0.2"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</row>
    <row r="603" spans="4:37" x14ac:dyDescent="0.2"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</row>
    <row r="604" spans="4:37" x14ac:dyDescent="0.2"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</row>
    <row r="605" spans="4:37" x14ac:dyDescent="0.2"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</row>
    <row r="606" spans="4:37" x14ac:dyDescent="0.2"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</row>
    <row r="607" spans="4:37" x14ac:dyDescent="0.2"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</row>
    <row r="608" spans="4:37" x14ac:dyDescent="0.2"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</row>
    <row r="609" spans="4:37" x14ac:dyDescent="0.2"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</row>
    <row r="610" spans="4:37" x14ac:dyDescent="0.2"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</row>
    <row r="611" spans="4:37" x14ac:dyDescent="0.2"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</row>
    <row r="612" spans="4:37" x14ac:dyDescent="0.2"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</row>
    <row r="613" spans="4:37" x14ac:dyDescent="0.2"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</row>
    <row r="614" spans="4:37" x14ac:dyDescent="0.2"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</row>
    <row r="615" spans="4:37" x14ac:dyDescent="0.2"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</row>
    <row r="616" spans="4:37" x14ac:dyDescent="0.2"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</row>
    <row r="617" spans="4:37" x14ac:dyDescent="0.2"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</row>
    <row r="618" spans="4:37" x14ac:dyDescent="0.2"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</row>
    <row r="619" spans="4:37" x14ac:dyDescent="0.2"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</row>
    <row r="620" spans="4:37" x14ac:dyDescent="0.2"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</row>
    <row r="621" spans="4:37" x14ac:dyDescent="0.2"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</row>
    <row r="622" spans="4:37" x14ac:dyDescent="0.2"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</row>
    <row r="623" spans="4:37" x14ac:dyDescent="0.2"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</row>
    <row r="624" spans="4:37" x14ac:dyDescent="0.2"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</row>
    <row r="625" spans="4:37" x14ac:dyDescent="0.2"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</row>
    <row r="626" spans="4:37" x14ac:dyDescent="0.2"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</row>
    <row r="627" spans="4:37" x14ac:dyDescent="0.2"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</row>
    <row r="628" spans="4:37" x14ac:dyDescent="0.2"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</row>
    <row r="629" spans="4:37" x14ac:dyDescent="0.2"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</row>
    <row r="630" spans="4:37" x14ac:dyDescent="0.2"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</row>
    <row r="631" spans="4:37" x14ac:dyDescent="0.2"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</row>
    <row r="632" spans="4:37" x14ac:dyDescent="0.2"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</row>
    <row r="633" spans="4:37" x14ac:dyDescent="0.2"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</row>
    <row r="634" spans="4:37" x14ac:dyDescent="0.2"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</row>
    <row r="635" spans="4:37" x14ac:dyDescent="0.2"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</row>
    <row r="636" spans="4:37" x14ac:dyDescent="0.2"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</row>
    <row r="637" spans="4:37" x14ac:dyDescent="0.2"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</row>
    <row r="638" spans="4:37" x14ac:dyDescent="0.2"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</row>
    <row r="639" spans="4:37" x14ac:dyDescent="0.2"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</row>
    <row r="640" spans="4:37" x14ac:dyDescent="0.2"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</row>
    <row r="641" spans="4:37" x14ac:dyDescent="0.2"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</row>
    <row r="642" spans="4:37" x14ac:dyDescent="0.2"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</row>
    <row r="643" spans="4:37" x14ac:dyDescent="0.2"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</row>
    <row r="644" spans="4:37" x14ac:dyDescent="0.2"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</row>
    <row r="645" spans="4:37" x14ac:dyDescent="0.2"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</row>
    <row r="646" spans="4:37" x14ac:dyDescent="0.2"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</row>
    <row r="647" spans="4:37" x14ac:dyDescent="0.2"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</row>
    <row r="648" spans="4:37" x14ac:dyDescent="0.2"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</row>
    <row r="649" spans="4:37" x14ac:dyDescent="0.2"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</row>
    <row r="650" spans="4:37" x14ac:dyDescent="0.2"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</row>
    <row r="651" spans="4:37" x14ac:dyDescent="0.2"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</row>
  </sheetData>
  <sheetProtection formatCells="0" formatColumns="0" formatRows="0" deleteRows="0" selectLockedCells="1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7:Q97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D102:E102"/>
    <mergeCell ref="G102:J102"/>
    <mergeCell ref="M102:N102"/>
    <mergeCell ref="O102:P102"/>
    <mergeCell ref="S102:U102"/>
    <mergeCell ref="G103:J103"/>
    <mergeCell ref="S103:V103"/>
    <mergeCell ref="D105:E105"/>
    <mergeCell ref="G105:J105"/>
    <mergeCell ref="M105:N105"/>
    <mergeCell ref="S105:U105"/>
    <mergeCell ref="G106:J106"/>
    <mergeCell ref="S106:V106"/>
    <mergeCell ref="G109:H109"/>
    <mergeCell ref="K109:L109"/>
    <mergeCell ref="O109:R109"/>
    <mergeCell ref="O110:S110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71:AL72"/>
    <mergeCell ref="AL73:AL74"/>
    <mergeCell ref="AL75:AL76"/>
    <mergeCell ref="AL77:AL78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M27:AN28"/>
    <mergeCell ref="D95:AL96"/>
    <mergeCell ref="A9:C10"/>
    <mergeCell ref="D9:E11"/>
    <mergeCell ref="F9:G11"/>
    <mergeCell ref="H9:I11"/>
    <mergeCell ref="J9:K11"/>
    <mergeCell ref="L9:M11"/>
    <mergeCell ref="AH9:AK10"/>
    <mergeCell ref="AH12:AK14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18:C19"/>
    <mergeCell ref="AL61:AL62"/>
    <mergeCell ref="AL63:AL64"/>
    <mergeCell ref="AL65:AL66"/>
    <mergeCell ref="AL67:AL68"/>
    <mergeCell ref="AL69:AL70"/>
  </mergeCells>
  <pageMargins left="0.43263888888888902" right="0" top="0.196850393700787" bottom="0.27500000000000002" header="0.118110236220472" footer="0"/>
  <pageSetup paperSize="9" scale="50" fitToHeight="2" orientation="landscape" horizontalDpi="360" verticalDpi="360" r:id="rId1"/>
  <headerFooter alignWithMargins="0"/>
  <rowBreaks count="1" manualBreakCount="1"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6EAC3-8DCB-44AA-9D73-E020295D4938}">
  <ds:schemaRefs/>
</ds:datastoreItem>
</file>

<file path=customXml/itemProps2.xml><?xml version="1.0" encoding="utf-8"?>
<ds:datastoreItem xmlns:ds="http://schemas.openxmlformats.org/officeDocument/2006/customXml" ds:itemID="{EB1E1D69-4FCF-4BFC-8DF5-DB7C88F24CEC}">
  <ds:schemaRefs>
    <ds:schemaRef ds:uri="http://purl.org/dc/dcmitype/"/>
    <ds:schemaRef ds:uri="http://purl.org/dc/terms/"/>
    <ds:schemaRef ds:uri="91e8d559-4d54-460d-ba58-5d5027f88b4d"/>
    <ds:schemaRef ds:uri="9d035d7d-02e5-4a00-8b62-9a556aabc7b5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43CD58-0881-4889-88AB-829789BEF7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меню шаблон </vt:lpstr>
      <vt:lpstr>меню шаблон  (2)</vt:lpstr>
      <vt:lpstr>'меню шаблон '!Заголовки_для_печати</vt:lpstr>
      <vt:lpstr>'меню шаблон  (2)'!Заголовки_для_печати</vt:lpstr>
      <vt:lpstr>'меню шаблон '!Область_печати</vt:lpstr>
      <vt:lpstr>'меню шаблон 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Пользователь Windows</cp:lastModifiedBy>
  <cp:lastPrinted>2026-09-08T07:50:23Z</cp:lastPrinted>
  <dcterms:created xsi:type="dcterms:W3CDTF">2004-06-16T07:44:00Z</dcterms:created>
  <dcterms:modified xsi:type="dcterms:W3CDTF">2026-09-08T07:50:39Z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3699A3B71BA74624BA7212F925F1DB58_12</vt:lpwstr>
  </property>
  <property fmtid="{D5CDD505-2E9C-101B-9397-08002B2CF9AE}" pid="19" name="KSOProductBuildVer">
    <vt:lpwstr>1049-12.1.0.27458</vt:lpwstr>
  </property>
  <property fmtid="{D5CDD505-2E9C-101B-9397-08002B2CF9AE}" pid="20" name="CalculationRule">
    <vt:i4>0</vt:i4>
  </property>
</Properties>
</file>