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2026\Меню 2026\Август 26\"/>
    </mc:Choice>
  </mc:AlternateContent>
  <bookViews>
    <workbookView xWindow="0" yWindow="0" windowWidth="19035" windowHeight="10935" tabRatio="770"/>
  </bookViews>
  <sheets>
    <sheet name="меню шаблон " sheetId="54" r:id="rId1"/>
    <sheet name="меню шаблон  (2)" sheetId="56" r:id="rId2"/>
  </sheets>
  <definedNames>
    <definedName name="_xlnm.Print_Titles" localSheetId="0">'меню шаблон '!$18:$24</definedName>
    <definedName name="_xlnm.Print_Titles" localSheetId="1">'меню шаблон  (2)'!$18:$24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98" i="56" l="1"/>
  <c r="AI98" i="56"/>
  <c r="AH98" i="56"/>
  <c r="AG98" i="56"/>
  <c r="AL97" i="56" s="1"/>
  <c r="AF98" i="56"/>
  <c r="AE98" i="56"/>
  <c r="AD98" i="56"/>
  <c r="AC98" i="56"/>
  <c r="AB98" i="56"/>
  <c r="AA98" i="56"/>
  <c r="Z98" i="56"/>
  <c r="Y98" i="56"/>
  <c r="X98" i="56"/>
  <c r="W98" i="56"/>
  <c r="V98" i="56"/>
  <c r="U98" i="56"/>
  <c r="T98" i="56"/>
  <c r="S98" i="56"/>
  <c r="R98" i="56"/>
  <c r="Q98" i="56"/>
  <c r="P98" i="56"/>
  <c r="N98" i="56"/>
  <c r="K98" i="56"/>
  <c r="J98" i="56"/>
  <c r="I98" i="56"/>
  <c r="H98" i="56"/>
  <c r="G98" i="56"/>
  <c r="F98" i="56"/>
  <c r="E98" i="56"/>
  <c r="D98" i="56"/>
  <c r="AJ96" i="56"/>
  <c r="AI96" i="56"/>
  <c r="AH96" i="56"/>
  <c r="AG96" i="56"/>
  <c r="AF96" i="56"/>
  <c r="AE96" i="56"/>
  <c r="AD96" i="56"/>
  <c r="AC96" i="56"/>
  <c r="AB96" i="56"/>
  <c r="AA96" i="56"/>
  <c r="Z96" i="56"/>
  <c r="Y96" i="56"/>
  <c r="X96" i="56"/>
  <c r="W96" i="56"/>
  <c r="V96" i="56"/>
  <c r="U96" i="56"/>
  <c r="T96" i="56"/>
  <c r="S96" i="56"/>
  <c r="R96" i="56"/>
  <c r="Q96" i="56"/>
  <c r="P96" i="56"/>
  <c r="O96" i="56"/>
  <c r="N96" i="56"/>
  <c r="M96" i="56"/>
  <c r="L96" i="56"/>
  <c r="K96" i="56"/>
  <c r="J96" i="56"/>
  <c r="I96" i="56"/>
  <c r="H96" i="56"/>
  <c r="G96" i="56"/>
  <c r="F96" i="56"/>
  <c r="E96" i="56"/>
  <c r="D96" i="56"/>
  <c r="AJ94" i="56"/>
  <c r="AI94" i="56"/>
  <c r="AH94" i="56"/>
  <c r="AG94" i="56"/>
  <c r="AF94" i="56"/>
  <c r="AL93" i="56" s="1"/>
  <c r="AE94" i="56"/>
  <c r="AD94" i="56"/>
  <c r="AC94" i="56"/>
  <c r="AB94" i="56"/>
  <c r="AA94" i="56"/>
  <c r="Z94" i="56"/>
  <c r="Y94" i="56"/>
  <c r="X94" i="56"/>
  <c r="W94" i="56"/>
  <c r="V94" i="56"/>
  <c r="U94" i="56"/>
  <c r="T94" i="56"/>
  <c r="S94" i="56"/>
  <c r="R94" i="56"/>
  <c r="Q94" i="56"/>
  <c r="P94" i="56"/>
  <c r="O94" i="56"/>
  <c r="N94" i="56"/>
  <c r="M94" i="56"/>
  <c r="L94" i="56"/>
  <c r="K94" i="56"/>
  <c r="J94" i="56"/>
  <c r="I94" i="56"/>
  <c r="H94" i="56"/>
  <c r="G94" i="56"/>
  <c r="F94" i="56"/>
  <c r="E94" i="56"/>
  <c r="D94" i="56"/>
  <c r="AJ92" i="56"/>
  <c r="AI92" i="56"/>
  <c r="AH92" i="56"/>
  <c r="AG92" i="56"/>
  <c r="AF92" i="56"/>
  <c r="AE92" i="56"/>
  <c r="AD92" i="56"/>
  <c r="AC92" i="56"/>
  <c r="AB92" i="56"/>
  <c r="AA92" i="56"/>
  <c r="Z92" i="56"/>
  <c r="Y92" i="56"/>
  <c r="X92" i="56"/>
  <c r="W92" i="56"/>
  <c r="V92" i="56"/>
  <c r="U92" i="56"/>
  <c r="T92" i="56"/>
  <c r="S92" i="56"/>
  <c r="R92" i="56"/>
  <c r="Q92" i="56"/>
  <c r="P92" i="56"/>
  <c r="O92" i="56"/>
  <c r="N92" i="56"/>
  <c r="M92" i="56"/>
  <c r="L92" i="56"/>
  <c r="K92" i="56"/>
  <c r="J92" i="56"/>
  <c r="I92" i="56"/>
  <c r="H92" i="56"/>
  <c r="G92" i="56"/>
  <c r="F92" i="56"/>
  <c r="E92" i="56"/>
  <c r="D92" i="56"/>
  <c r="AJ90" i="56"/>
  <c r="AI90" i="56"/>
  <c r="AH90" i="56"/>
  <c r="AG90" i="56"/>
  <c r="AF90" i="56"/>
  <c r="AE90" i="56"/>
  <c r="AD90" i="56"/>
  <c r="AC90" i="56"/>
  <c r="AB90" i="56"/>
  <c r="AA90" i="56"/>
  <c r="Z90" i="56"/>
  <c r="Y90" i="56"/>
  <c r="X90" i="56"/>
  <c r="W90" i="56"/>
  <c r="V90" i="56"/>
  <c r="U90" i="56"/>
  <c r="T90" i="56"/>
  <c r="S90" i="56"/>
  <c r="R90" i="56"/>
  <c r="Q90" i="56"/>
  <c r="P90" i="56"/>
  <c r="N90" i="56"/>
  <c r="M90" i="56"/>
  <c r="L90" i="56"/>
  <c r="K90" i="56"/>
  <c r="J90" i="56"/>
  <c r="I90" i="56"/>
  <c r="H90" i="56"/>
  <c r="G90" i="56"/>
  <c r="F90" i="56"/>
  <c r="E90" i="56"/>
  <c r="D90" i="56"/>
  <c r="AL89" i="56"/>
  <c r="AJ88" i="56"/>
  <c r="AI88" i="56"/>
  <c r="AH88" i="56"/>
  <c r="AG88" i="56"/>
  <c r="AF88" i="56"/>
  <c r="AE88" i="56"/>
  <c r="AD88" i="56"/>
  <c r="AC88" i="56"/>
  <c r="AB88" i="56"/>
  <c r="AA88" i="56"/>
  <c r="Z88" i="56"/>
  <c r="Y88" i="56"/>
  <c r="X88" i="56"/>
  <c r="W88" i="56"/>
  <c r="V88" i="56"/>
  <c r="U88" i="56"/>
  <c r="T88" i="56"/>
  <c r="S88" i="56"/>
  <c r="R88" i="56"/>
  <c r="Q88" i="56"/>
  <c r="P88" i="56"/>
  <c r="O88" i="56"/>
  <c r="N88" i="56"/>
  <c r="M88" i="56"/>
  <c r="L88" i="56"/>
  <c r="K88" i="56"/>
  <c r="J88" i="56"/>
  <c r="I88" i="56"/>
  <c r="H88" i="56"/>
  <c r="G88" i="56"/>
  <c r="F88" i="56"/>
  <c r="E88" i="56"/>
  <c r="D88" i="56"/>
  <c r="AL87" i="56"/>
  <c r="AJ86" i="56"/>
  <c r="AI86" i="56"/>
  <c r="AH86" i="56"/>
  <c r="AG86" i="56"/>
  <c r="AF86" i="56"/>
  <c r="AE86" i="56"/>
  <c r="AD86" i="56"/>
  <c r="AC86" i="56"/>
  <c r="AB86" i="56"/>
  <c r="AA86" i="56"/>
  <c r="Z86" i="56"/>
  <c r="Y86" i="56"/>
  <c r="X86" i="56"/>
  <c r="W86" i="56"/>
  <c r="V86" i="56"/>
  <c r="U86" i="56"/>
  <c r="T86" i="56"/>
  <c r="S86" i="56"/>
  <c r="R86" i="56"/>
  <c r="Q86" i="56"/>
  <c r="P86" i="56"/>
  <c r="N86" i="56"/>
  <c r="M86" i="56"/>
  <c r="L86" i="56"/>
  <c r="K86" i="56"/>
  <c r="J86" i="56"/>
  <c r="I86" i="56"/>
  <c r="H86" i="56"/>
  <c r="G86" i="56"/>
  <c r="F86" i="56"/>
  <c r="E86" i="56"/>
  <c r="D86" i="56"/>
  <c r="AL85" i="56"/>
  <c r="AJ84" i="56"/>
  <c r="AI84" i="56"/>
  <c r="AH84" i="56"/>
  <c r="AG84" i="56"/>
  <c r="AF84" i="56"/>
  <c r="AE84" i="56"/>
  <c r="AD84" i="56"/>
  <c r="AC84" i="56"/>
  <c r="AB84" i="56"/>
  <c r="AA84" i="56"/>
  <c r="Z84" i="56"/>
  <c r="Y84" i="56"/>
  <c r="X84" i="56"/>
  <c r="W84" i="56"/>
  <c r="V84" i="56"/>
  <c r="U84" i="56"/>
  <c r="T84" i="56"/>
  <c r="S84" i="56"/>
  <c r="R84" i="56"/>
  <c r="Q84" i="56"/>
  <c r="P84" i="56"/>
  <c r="O84" i="56"/>
  <c r="N84" i="56"/>
  <c r="M84" i="56"/>
  <c r="L84" i="56"/>
  <c r="K84" i="56"/>
  <c r="J84" i="56"/>
  <c r="I84" i="56"/>
  <c r="H84" i="56"/>
  <c r="G84" i="56"/>
  <c r="F84" i="56"/>
  <c r="E84" i="56"/>
  <c r="D84" i="56"/>
  <c r="AL83" i="56"/>
  <c r="AJ82" i="56"/>
  <c r="AI82" i="56"/>
  <c r="AH82" i="56"/>
  <c r="AG82" i="56"/>
  <c r="AF82" i="56"/>
  <c r="AE82" i="56"/>
  <c r="AD82" i="56"/>
  <c r="AC82" i="56"/>
  <c r="AB82" i="56"/>
  <c r="AA82" i="56"/>
  <c r="Z82" i="56"/>
  <c r="Y82" i="56"/>
  <c r="X82" i="56"/>
  <c r="W82" i="56"/>
  <c r="V82" i="56"/>
  <c r="U82" i="56"/>
  <c r="T82" i="56"/>
  <c r="S82" i="56"/>
  <c r="R82" i="56"/>
  <c r="Q82" i="56"/>
  <c r="P82" i="56"/>
  <c r="O82" i="56"/>
  <c r="N82" i="56"/>
  <c r="M82" i="56"/>
  <c r="L82" i="56"/>
  <c r="K82" i="56"/>
  <c r="J82" i="56"/>
  <c r="I82" i="56"/>
  <c r="H82" i="56"/>
  <c r="G82" i="56"/>
  <c r="F82" i="56"/>
  <c r="E82" i="56"/>
  <c r="D82" i="56"/>
  <c r="AL81" i="56"/>
  <c r="AJ80" i="56"/>
  <c r="AI80" i="56"/>
  <c r="AH80" i="56"/>
  <c r="AG80" i="56"/>
  <c r="AF80" i="56"/>
  <c r="AE80" i="56"/>
  <c r="AD80" i="56"/>
  <c r="AC80" i="56"/>
  <c r="AB80" i="56"/>
  <c r="AA80" i="56"/>
  <c r="Z80" i="56"/>
  <c r="Y80" i="56"/>
  <c r="X80" i="56"/>
  <c r="W80" i="56"/>
  <c r="V80" i="56"/>
  <c r="U80" i="56"/>
  <c r="P80" i="56"/>
  <c r="O80" i="56"/>
  <c r="N80" i="56"/>
  <c r="M80" i="56"/>
  <c r="L80" i="56"/>
  <c r="K80" i="56"/>
  <c r="J80" i="56"/>
  <c r="I80" i="56"/>
  <c r="H80" i="56"/>
  <c r="G80" i="56"/>
  <c r="F80" i="56"/>
  <c r="E80" i="56"/>
  <c r="D80" i="56"/>
  <c r="AL79" i="56"/>
  <c r="AJ78" i="56"/>
  <c r="AI78" i="56"/>
  <c r="AH78" i="56"/>
  <c r="AG78" i="56"/>
  <c r="AF78" i="56"/>
  <c r="AE78" i="56"/>
  <c r="AD78" i="56"/>
  <c r="AC78" i="56"/>
  <c r="AB78" i="56"/>
  <c r="AA78" i="56"/>
  <c r="Z78" i="56"/>
  <c r="Y78" i="56"/>
  <c r="X78" i="56"/>
  <c r="W78" i="56"/>
  <c r="V78" i="56"/>
  <c r="U78" i="56"/>
  <c r="Q78" i="56"/>
  <c r="P78" i="56"/>
  <c r="O78" i="56"/>
  <c r="N78" i="56"/>
  <c r="M78" i="56"/>
  <c r="L78" i="56"/>
  <c r="K78" i="56"/>
  <c r="J78" i="56"/>
  <c r="I78" i="56"/>
  <c r="H78" i="56"/>
  <c r="G78" i="56"/>
  <c r="F78" i="56"/>
  <c r="E78" i="56"/>
  <c r="D78" i="56"/>
  <c r="AL77" i="56"/>
  <c r="AJ76" i="56"/>
  <c r="AI76" i="56"/>
  <c r="AH76" i="56"/>
  <c r="AG76" i="56"/>
  <c r="AF76" i="56"/>
  <c r="AE76" i="56"/>
  <c r="AD76" i="56"/>
  <c r="AC76" i="56"/>
  <c r="AB76" i="56"/>
  <c r="AA76" i="56"/>
  <c r="Z76" i="56"/>
  <c r="Y76" i="56"/>
  <c r="X76" i="56"/>
  <c r="W76" i="56"/>
  <c r="V76" i="56"/>
  <c r="U76" i="56"/>
  <c r="T76" i="56"/>
  <c r="S76" i="56"/>
  <c r="R76" i="56"/>
  <c r="Q76" i="56"/>
  <c r="P76" i="56"/>
  <c r="O76" i="56"/>
  <c r="N76" i="56"/>
  <c r="M76" i="56"/>
  <c r="L76" i="56"/>
  <c r="K76" i="56"/>
  <c r="J76" i="56"/>
  <c r="I76" i="56"/>
  <c r="H76" i="56"/>
  <c r="F76" i="56"/>
  <c r="E76" i="56"/>
  <c r="D76" i="56"/>
  <c r="AL75" i="56"/>
  <c r="AK75" i="56"/>
  <c r="AJ74" i="56"/>
  <c r="AI74" i="56"/>
  <c r="AH74" i="56"/>
  <c r="AG74" i="56"/>
  <c r="AF74" i="56"/>
  <c r="AE74" i="56"/>
  <c r="AD74" i="56"/>
  <c r="AC74" i="56"/>
  <c r="AB74" i="56"/>
  <c r="AA74" i="56"/>
  <c r="Z74" i="56"/>
  <c r="Y74" i="56"/>
  <c r="X74" i="56"/>
  <c r="W74" i="56"/>
  <c r="V74" i="56"/>
  <c r="U74" i="56"/>
  <c r="T74" i="56"/>
  <c r="S74" i="56"/>
  <c r="R74" i="56"/>
  <c r="Q74" i="56"/>
  <c r="P74" i="56"/>
  <c r="O74" i="56"/>
  <c r="N74" i="56"/>
  <c r="M74" i="56"/>
  <c r="L74" i="56"/>
  <c r="K74" i="56"/>
  <c r="J74" i="56"/>
  <c r="I74" i="56"/>
  <c r="H74" i="56"/>
  <c r="G74" i="56"/>
  <c r="F74" i="56"/>
  <c r="E74" i="56"/>
  <c r="AK73" i="56" s="1"/>
  <c r="D74" i="56"/>
  <c r="AL73" i="56"/>
  <c r="AJ72" i="56"/>
  <c r="AI72" i="56"/>
  <c r="AH72" i="56"/>
  <c r="AG72" i="56"/>
  <c r="AF72" i="56"/>
  <c r="AE72" i="56"/>
  <c r="AD72" i="56"/>
  <c r="AC72" i="56"/>
  <c r="AB72" i="56"/>
  <c r="AA72" i="56"/>
  <c r="Z72" i="56"/>
  <c r="Y72" i="56"/>
  <c r="X72" i="56"/>
  <c r="W72" i="56"/>
  <c r="V72" i="56"/>
  <c r="U72" i="56"/>
  <c r="T72" i="56"/>
  <c r="S72" i="56"/>
  <c r="R72" i="56"/>
  <c r="Q72" i="56"/>
  <c r="P72" i="56"/>
  <c r="O72" i="56"/>
  <c r="N72" i="56"/>
  <c r="M72" i="56"/>
  <c r="L72" i="56"/>
  <c r="K72" i="56"/>
  <c r="J72" i="56"/>
  <c r="I72" i="56"/>
  <c r="H72" i="56"/>
  <c r="G72" i="56"/>
  <c r="AK71" i="56" s="1"/>
  <c r="F72" i="56"/>
  <c r="E72" i="56"/>
  <c r="D72" i="56"/>
  <c r="AL71" i="56"/>
  <c r="AJ70" i="56"/>
  <c r="AI70" i="56"/>
  <c r="AH70" i="56"/>
  <c r="AG70" i="56"/>
  <c r="AF70" i="56"/>
  <c r="AE70" i="56"/>
  <c r="AD70" i="56"/>
  <c r="AC70" i="56"/>
  <c r="AB70" i="56"/>
  <c r="AA70" i="56"/>
  <c r="Z70" i="56"/>
  <c r="Y70" i="56"/>
  <c r="X70" i="56"/>
  <c r="W70" i="56"/>
  <c r="V70" i="56"/>
  <c r="U70" i="56"/>
  <c r="T70" i="56"/>
  <c r="S70" i="56"/>
  <c r="R70" i="56"/>
  <c r="Q70" i="56"/>
  <c r="P70" i="56"/>
  <c r="O70" i="56"/>
  <c r="N70" i="56"/>
  <c r="M70" i="56"/>
  <c r="L70" i="56"/>
  <c r="K70" i="56"/>
  <c r="J70" i="56"/>
  <c r="I70" i="56"/>
  <c r="H70" i="56"/>
  <c r="G70" i="56"/>
  <c r="F70" i="56"/>
  <c r="E70" i="56"/>
  <c r="D70" i="56"/>
  <c r="AL69" i="56"/>
  <c r="AJ68" i="56"/>
  <c r="AI68" i="56"/>
  <c r="AH68" i="56"/>
  <c r="AG68" i="56"/>
  <c r="AF68" i="56"/>
  <c r="AE68" i="56"/>
  <c r="AD68" i="56"/>
  <c r="AC68" i="56"/>
  <c r="AB68" i="56"/>
  <c r="AA68" i="56"/>
  <c r="Z68" i="56"/>
  <c r="Y68" i="56"/>
  <c r="X68" i="56"/>
  <c r="W68" i="56"/>
  <c r="V68" i="56"/>
  <c r="U68" i="56"/>
  <c r="T68" i="56"/>
  <c r="S68" i="56"/>
  <c r="R68" i="56"/>
  <c r="Q68" i="56"/>
  <c r="P68" i="56"/>
  <c r="O68" i="56"/>
  <c r="N68" i="56"/>
  <c r="M68" i="56"/>
  <c r="L68" i="56"/>
  <c r="K68" i="56"/>
  <c r="J68" i="56"/>
  <c r="I68" i="56"/>
  <c r="AK67" i="56" s="1"/>
  <c r="H68" i="56"/>
  <c r="G68" i="56"/>
  <c r="F68" i="56"/>
  <c r="E68" i="56"/>
  <c r="D68" i="56"/>
  <c r="AL67" i="56"/>
  <c r="AJ66" i="56"/>
  <c r="AI66" i="56"/>
  <c r="AH66" i="56"/>
  <c r="AG66" i="56"/>
  <c r="AF66" i="56"/>
  <c r="AE66" i="56"/>
  <c r="AD66" i="56"/>
  <c r="AC66" i="56"/>
  <c r="AB66" i="56"/>
  <c r="AA66" i="56"/>
  <c r="Z66" i="56"/>
  <c r="Y66" i="56"/>
  <c r="X66" i="56"/>
  <c r="W66" i="56"/>
  <c r="V66" i="56"/>
  <c r="U66" i="56"/>
  <c r="T66" i="56"/>
  <c r="S66" i="56"/>
  <c r="R66" i="56"/>
  <c r="Q66" i="56"/>
  <c r="P66" i="56"/>
  <c r="O66" i="56"/>
  <c r="N66" i="56"/>
  <c r="M66" i="56"/>
  <c r="L66" i="56"/>
  <c r="K66" i="56"/>
  <c r="J66" i="56"/>
  <c r="I66" i="56"/>
  <c r="H66" i="56"/>
  <c r="G66" i="56"/>
  <c r="F66" i="56"/>
  <c r="E66" i="56"/>
  <c r="AK65" i="56" s="1"/>
  <c r="D66" i="56"/>
  <c r="AL65" i="56"/>
  <c r="AJ64" i="56"/>
  <c r="AI64" i="56"/>
  <c r="AH64" i="56"/>
  <c r="AG64" i="56"/>
  <c r="AF64" i="56"/>
  <c r="AE64" i="56"/>
  <c r="AD64" i="56"/>
  <c r="AC64" i="56"/>
  <c r="AB64" i="56"/>
  <c r="AA64" i="56"/>
  <c r="Z64" i="56"/>
  <c r="Y64" i="56"/>
  <c r="X64" i="56"/>
  <c r="W64" i="56"/>
  <c r="V64" i="56"/>
  <c r="U64" i="56"/>
  <c r="T64" i="56"/>
  <c r="S64" i="56"/>
  <c r="R64" i="56"/>
  <c r="Q64" i="56"/>
  <c r="P64" i="56"/>
  <c r="O64" i="56"/>
  <c r="N64" i="56"/>
  <c r="M64" i="56"/>
  <c r="L64" i="56"/>
  <c r="K64" i="56"/>
  <c r="J64" i="56"/>
  <c r="I64" i="56"/>
  <c r="H64" i="56"/>
  <c r="G64" i="56"/>
  <c r="F64" i="56"/>
  <c r="E64" i="56"/>
  <c r="AK63" i="56" s="1"/>
  <c r="D64" i="56"/>
  <c r="AL63" i="56"/>
  <c r="AJ62" i="56"/>
  <c r="AI62" i="56"/>
  <c r="AH62" i="56"/>
  <c r="AG62" i="56"/>
  <c r="AF62" i="56"/>
  <c r="AE62" i="56"/>
  <c r="AD62" i="56"/>
  <c r="AC62" i="56"/>
  <c r="AB62" i="56"/>
  <c r="AA62" i="56"/>
  <c r="Z62" i="56"/>
  <c r="Y62" i="56"/>
  <c r="X62" i="56"/>
  <c r="W62" i="56"/>
  <c r="V62" i="56"/>
  <c r="U62" i="56"/>
  <c r="T62" i="56"/>
  <c r="S62" i="56"/>
  <c r="R62" i="56"/>
  <c r="Q62" i="56"/>
  <c r="P62" i="56"/>
  <c r="O62" i="56"/>
  <c r="N62" i="56"/>
  <c r="M62" i="56"/>
  <c r="L62" i="56"/>
  <c r="K62" i="56"/>
  <c r="J62" i="56"/>
  <c r="I62" i="56"/>
  <c r="H62" i="56"/>
  <c r="G62" i="56"/>
  <c r="AK61" i="56" s="1"/>
  <c r="F62" i="56"/>
  <c r="E62" i="56"/>
  <c r="D62" i="56"/>
  <c r="AL61" i="56"/>
  <c r="AJ60" i="56"/>
  <c r="AI60" i="56"/>
  <c r="AH60" i="56"/>
  <c r="AG60" i="56"/>
  <c r="AF60" i="56"/>
  <c r="AE60" i="56"/>
  <c r="AD60" i="56"/>
  <c r="AC60" i="56"/>
  <c r="AB60" i="56"/>
  <c r="AA60" i="56"/>
  <c r="Z60" i="56"/>
  <c r="Y60" i="56"/>
  <c r="X60" i="56"/>
  <c r="W60" i="56"/>
  <c r="V60" i="56"/>
  <c r="U60" i="56"/>
  <c r="T60" i="56"/>
  <c r="S60" i="56"/>
  <c r="R60" i="56"/>
  <c r="Q60" i="56"/>
  <c r="P60" i="56"/>
  <c r="O60" i="56"/>
  <c r="N60" i="56"/>
  <c r="M60" i="56"/>
  <c r="L60" i="56"/>
  <c r="K60" i="56"/>
  <c r="J60" i="56"/>
  <c r="I60" i="56"/>
  <c r="H60" i="56"/>
  <c r="G60" i="56"/>
  <c r="F60" i="56"/>
  <c r="E60" i="56"/>
  <c r="D60" i="56"/>
  <c r="AL59" i="56"/>
  <c r="AJ58" i="56"/>
  <c r="AI58" i="56"/>
  <c r="AH58" i="56"/>
  <c r="AG58" i="56"/>
  <c r="AF58" i="56"/>
  <c r="AE58" i="56"/>
  <c r="AD58" i="56"/>
  <c r="AC58" i="56"/>
  <c r="AB58" i="56"/>
  <c r="AA58" i="56"/>
  <c r="Z58" i="56"/>
  <c r="Y58" i="56"/>
  <c r="X58" i="56"/>
  <c r="W58" i="56"/>
  <c r="V58" i="56"/>
  <c r="U58" i="56"/>
  <c r="T58" i="56"/>
  <c r="S58" i="56"/>
  <c r="R58" i="56"/>
  <c r="Q58" i="56"/>
  <c r="P58" i="56"/>
  <c r="O58" i="56"/>
  <c r="N58" i="56"/>
  <c r="M58" i="56"/>
  <c r="L58" i="56"/>
  <c r="K58" i="56"/>
  <c r="J58" i="56"/>
  <c r="I58" i="56"/>
  <c r="AK57" i="56" s="1"/>
  <c r="H58" i="56"/>
  <c r="G58" i="56"/>
  <c r="F58" i="56"/>
  <c r="E58" i="56"/>
  <c r="D58" i="56"/>
  <c r="AL57" i="56"/>
  <c r="AJ56" i="56"/>
  <c r="AI56" i="56"/>
  <c r="AH56" i="56"/>
  <c r="AG56" i="56"/>
  <c r="AF56" i="56"/>
  <c r="AE56" i="56"/>
  <c r="AD56" i="56"/>
  <c r="AC56" i="56"/>
  <c r="AB56" i="56"/>
  <c r="AA56" i="56"/>
  <c r="Z56" i="56"/>
  <c r="Y56" i="56"/>
  <c r="X56" i="56"/>
  <c r="W56" i="56"/>
  <c r="V56" i="56"/>
  <c r="U56" i="56"/>
  <c r="T56" i="56"/>
  <c r="S56" i="56"/>
  <c r="R56" i="56"/>
  <c r="Q56" i="56"/>
  <c r="P56" i="56"/>
  <c r="O56" i="56"/>
  <c r="N56" i="56"/>
  <c r="M56" i="56"/>
  <c r="L56" i="56"/>
  <c r="K56" i="56"/>
  <c r="J56" i="56"/>
  <c r="I56" i="56"/>
  <c r="H56" i="56"/>
  <c r="G56" i="56"/>
  <c r="F56" i="56"/>
  <c r="E56" i="56"/>
  <c r="AK55" i="56" s="1"/>
  <c r="D56" i="56"/>
  <c r="AL55" i="56"/>
  <c r="AJ54" i="56"/>
  <c r="AI54" i="56"/>
  <c r="AH54" i="56"/>
  <c r="AG54" i="56"/>
  <c r="AF54" i="56"/>
  <c r="AE54" i="56"/>
  <c r="AD54" i="56"/>
  <c r="AC54" i="56"/>
  <c r="AB54" i="56"/>
  <c r="AA54" i="56"/>
  <c r="Z54" i="56"/>
  <c r="Y54" i="56"/>
  <c r="X54" i="56"/>
  <c r="W54" i="56"/>
  <c r="V54" i="56"/>
  <c r="U54" i="56"/>
  <c r="T54" i="56"/>
  <c r="S54" i="56"/>
  <c r="R54" i="56"/>
  <c r="Q54" i="56"/>
  <c r="P54" i="56"/>
  <c r="O54" i="56"/>
  <c r="N54" i="56"/>
  <c r="M54" i="56"/>
  <c r="L54" i="56"/>
  <c r="K54" i="56"/>
  <c r="J54" i="56"/>
  <c r="I54" i="56"/>
  <c r="H54" i="56"/>
  <c r="G54" i="56"/>
  <c r="AK53" i="56" s="1"/>
  <c r="F54" i="56"/>
  <c r="E54" i="56"/>
  <c r="D54" i="56"/>
  <c r="AL53" i="56"/>
  <c r="AJ52" i="56"/>
  <c r="AI52" i="56"/>
  <c r="AH52" i="56"/>
  <c r="AG52" i="56"/>
  <c r="AF52" i="56"/>
  <c r="AE52" i="56"/>
  <c r="AD52" i="56"/>
  <c r="AC52" i="56"/>
  <c r="AB52" i="56"/>
  <c r="AA52" i="56"/>
  <c r="Z52" i="56"/>
  <c r="Y52" i="56"/>
  <c r="X52" i="56"/>
  <c r="W52" i="56"/>
  <c r="V52" i="56"/>
  <c r="U52" i="56"/>
  <c r="T52" i="56"/>
  <c r="S52" i="56"/>
  <c r="R52" i="56"/>
  <c r="Q52" i="56"/>
  <c r="P52" i="56"/>
  <c r="O52" i="56"/>
  <c r="N52" i="56"/>
  <c r="M52" i="56"/>
  <c r="L52" i="56"/>
  <c r="K52" i="56"/>
  <c r="J52" i="56"/>
  <c r="I52" i="56"/>
  <c r="H52" i="56"/>
  <c r="G52" i="56"/>
  <c r="F52" i="56"/>
  <c r="E52" i="56"/>
  <c r="D52" i="56"/>
  <c r="AL51" i="56"/>
  <c r="AJ50" i="56"/>
  <c r="AI50" i="56"/>
  <c r="AH50" i="56"/>
  <c r="AG50" i="56"/>
  <c r="AF50" i="56"/>
  <c r="AE50" i="56"/>
  <c r="AD50" i="56"/>
  <c r="AC50" i="56"/>
  <c r="AB50" i="56"/>
  <c r="AA50" i="56"/>
  <c r="Z50" i="56"/>
  <c r="Y50" i="56"/>
  <c r="X50" i="56"/>
  <c r="W50" i="56"/>
  <c r="V50" i="56"/>
  <c r="U50" i="56"/>
  <c r="S50" i="56"/>
  <c r="R50" i="56"/>
  <c r="Q50" i="56"/>
  <c r="P50" i="56"/>
  <c r="O50" i="56"/>
  <c r="N50" i="56"/>
  <c r="M50" i="56"/>
  <c r="L50" i="56"/>
  <c r="K50" i="56"/>
  <c r="J50" i="56"/>
  <c r="I50" i="56"/>
  <c r="H50" i="56"/>
  <c r="G50" i="56"/>
  <c r="F50" i="56"/>
  <c r="E50" i="56"/>
  <c r="D50" i="56"/>
  <c r="AL49" i="56"/>
  <c r="AJ48" i="56"/>
  <c r="AI48" i="56"/>
  <c r="AH48" i="56"/>
  <c r="AG48" i="56"/>
  <c r="AF48" i="56"/>
  <c r="AE48" i="56"/>
  <c r="AD48" i="56"/>
  <c r="AC48" i="56"/>
  <c r="AB48" i="56"/>
  <c r="AA48" i="56"/>
  <c r="Z48" i="56"/>
  <c r="Y48" i="56"/>
  <c r="X48" i="56"/>
  <c r="W48" i="56"/>
  <c r="V48" i="56"/>
  <c r="U48" i="56"/>
  <c r="T48" i="56"/>
  <c r="S48" i="56"/>
  <c r="R48" i="56"/>
  <c r="Q48" i="56"/>
  <c r="P48" i="56"/>
  <c r="O48" i="56"/>
  <c r="N48" i="56"/>
  <c r="M48" i="56"/>
  <c r="L48" i="56"/>
  <c r="K48" i="56"/>
  <c r="J48" i="56"/>
  <c r="I48" i="56"/>
  <c r="H48" i="56"/>
  <c r="G48" i="56"/>
  <c r="F48" i="56"/>
  <c r="E48" i="56"/>
  <c r="D48" i="56"/>
  <c r="AL47" i="56"/>
  <c r="AJ46" i="56"/>
  <c r="AI46" i="56"/>
  <c r="AH46" i="56"/>
  <c r="AG46" i="56"/>
  <c r="AF46" i="56"/>
  <c r="AE46" i="56"/>
  <c r="AD46" i="56"/>
  <c r="AC46" i="56"/>
  <c r="AB46" i="56"/>
  <c r="AA46" i="56"/>
  <c r="Z46" i="56"/>
  <c r="Y46" i="56"/>
  <c r="X46" i="56"/>
  <c r="W46" i="56"/>
  <c r="V46" i="56"/>
  <c r="U46" i="56"/>
  <c r="T46" i="56"/>
  <c r="S46" i="56"/>
  <c r="R46" i="56"/>
  <c r="Q46" i="56"/>
  <c r="P46" i="56"/>
  <c r="O46" i="56"/>
  <c r="N46" i="56"/>
  <c r="M46" i="56"/>
  <c r="L46" i="56"/>
  <c r="K46" i="56"/>
  <c r="J46" i="56"/>
  <c r="I46" i="56"/>
  <c r="H46" i="56"/>
  <c r="G46" i="56"/>
  <c r="F46" i="56"/>
  <c r="E46" i="56"/>
  <c r="D46" i="56"/>
  <c r="AL45" i="56"/>
  <c r="AJ44" i="56"/>
  <c r="AI44" i="56"/>
  <c r="AH44" i="56"/>
  <c r="AG44" i="56"/>
  <c r="AF44" i="56"/>
  <c r="AE44" i="56"/>
  <c r="AD44" i="56"/>
  <c r="AC44" i="56"/>
  <c r="AB44" i="56"/>
  <c r="AA44" i="56"/>
  <c r="Z44" i="56"/>
  <c r="Y44" i="56"/>
  <c r="X44" i="56"/>
  <c r="W44" i="56"/>
  <c r="V44" i="56"/>
  <c r="U44" i="56"/>
  <c r="T44" i="56"/>
  <c r="S44" i="56"/>
  <c r="R44" i="56"/>
  <c r="Q44" i="56"/>
  <c r="P44" i="56"/>
  <c r="O44" i="56"/>
  <c r="N44" i="56"/>
  <c r="M44" i="56"/>
  <c r="L44" i="56"/>
  <c r="K44" i="56"/>
  <c r="J44" i="56"/>
  <c r="I44" i="56"/>
  <c r="H44" i="56"/>
  <c r="G44" i="56"/>
  <c r="F44" i="56"/>
  <c r="E44" i="56"/>
  <c r="D44" i="56"/>
  <c r="AL43" i="56"/>
  <c r="AJ42" i="56"/>
  <c r="AI42" i="56"/>
  <c r="AH42" i="56"/>
  <c r="AG42" i="56"/>
  <c r="AF42" i="56"/>
  <c r="AE42" i="56"/>
  <c r="AD42" i="56"/>
  <c r="AC42" i="56"/>
  <c r="AB42" i="56"/>
  <c r="AA42" i="56"/>
  <c r="Z42" i="56"/>
  <c r="Y42" i="56"/>
  <c r="X42" i="56"/>
  <c r="W42" i="56"/>
  <c r="V42" i="56"/>
  <c r="U42" i="56"/>
  <c r="S42" i="56"/>
  <c r="R42" i="56"/>
  <c r="Q42" i="56"/>
  <c r="P42" i="56"/>
  <c r="O42" i="56"/>
  <c r="N42" i="56"/>
  <c r="M42" i="56"/>
  <c r="L42" i="56"/>
  <c r="K42" i="56"/>
  <c r="J42" i="56"/>
  <c r="I42" i="56"/>
  <c r="AK41" i="56" s="1"/>
  <c r="H42" i="56"/>
  <c r="G42" i="56"/>
  <c r="F42" i="56"/>
  <c r="E42" i="56"/>
  <c r="D42" i="56"/>
  <c r="AL41" i="56"/>
  <c r="AJ40" i="56"/>
  <c r="AI40" i="56"/>
  <c r="AH40" i="56"/>
  <c r="AG40" i="56"/>
  <c r="AF40" i="56"/>
  <c r="AE40" i="56"/>
  <c r="AD40" i="56"/>
  <c r="AC40" i="56"/>
  <c r="AB40" i="56"/>
  <c r="AA40" i="56"/>
  <c r="Z40" i="56"/>
  <c r="Y40" i="56"/>
  <c r="X40" i="56"/>
  <c r="W40" i="56"/>
  <c r="V40" i="56"/>
  <c r="U40" i="56"/>
  <c r="S40" i="56"/>
  <c r="R40" i="56"/>
  <c r="Q40" i="56"/>
  <c r="P40" i="56"/>
  <c r="O40" i="56"/>
  <c r="N40" i="56"/>
  <c r="M40" i="56"/>
  <c r="L40" i="56"/>
  <c r="K40" i="56"/>
  <c r="J40" i="56"/>
  <c r="I40" i="56"/>
  <c r="H40" i="56"/>
  <c r="G40" i="56"/>
  <c r="F40" i="56"/>
  <c r="E40" i="56"/>
  <c r="D40" i="56"/>
  <c r="AL39" i="56"/>
  <c r="AJ38" i="56"/>
  <c r="AI38" i="56"/>
  <c r="AH38" i="56"/>
  <c r="AG38" i="56"/>
  <c r="AF38" i="56"/>
  <c r="AE38" i="56"/>
  <c r="AD38" i="56"/>
  <c r="AC38" i="56"/>
  <c r="AB38" i="56"/>
  <c r="AA38" i="56"/>
  <c r="Z38" i="56"/>
  <c r="Y38" i="56"/>
  <c r="X38" i="56"/>
  <c r="W38" i="56"/>
  <c r="V38" i="56"/>
  <c r="U38" i="56"/>
  <c r="T38" i="56"/>
  <c r="S38" i="56"/>
  <c r="R38" i="56"/>
  <c r="Q38" i="56"/>
  <c r="P38" i="56"/>
  <c r="O38" i="56"/>
  <c r="N38" i="56"/>
  <c r="M38" i="56"/>
  <c r="L38" i="56"/>
  <c r="K38" i="56"/>
  <c r="J38" i="56"/>
  <c r="I38" i="56"/>
  <c r="H38" i="56"/>
  <c r="G38" i="56"/>
  <c r="F38" i="56"/>
  <c r="E38" i="56"/>
  <c r="D38" i="56"/>
  <c r="AL37" i="56"/>
  <c r="AJ36" i="56"/>
  <c r="AI36" i="56"/>
  <c r="AH36" i="56"/>
  <c r="AG36" i="56"/>
  <c r="AF36" i="56"/>
  <c r="AE36" i="56"/>
  <c r="AD36" i="56"/>
  <c r="AC36" i="56"/>
  <c r="AB36" i="56"/>
  <c r="AA36" i="56"/>
  <c r="Z36" i="56"/>
  <c r="Y36" i="56"/>
  <c r="X36" i="56"/>
  <c r="W36" i="56"/>
  <c r="V36" i="56"/>
  <c r="U36" i="56"/>
  <c r="T36" i="56"/>
  <c r="S36" i="56"/>
  <c r="R36" i="56"/>
  <c r="Q36" i="56"/>
  <c r="P36" i="56"/>
  <c r="O36" i="56"/>
  <c r="N36" i="56"/>
  <c r="M36" i="56"/>
  <c r="L36" i="56"/>
  <c r="K36" i="56"/>
  <c r="J36" i="56"/>
  <c r="I36" i="56"/>
  <c r="H36" i="56"/>
  <c r="G36" i="56"/>
  <c r="F36" i="56"/>
  <c r="E36" i="56"/>
  <c r="D36" i="56"/>
  <c r="AL35" i="56"/>
  <c r="AJ34" i="56"/>
  <c r="AI34" i="56"/>
  <c r="AH34" i="56"/>
  <c r="AG34" i="56"/>
  <c r="AF34" i="56"/>
  <c r="AE34" i="56"/>
  <c r="AD34" i="56"/>
  <c r="AC34" i="56"/>
  <c r="AB34" i="56"/>
  <c r="AA34" i="56"/>
  <c r="Z34" i="56"/>
  <c r="Y34" i="56"/>
  <c r="X34" i="56"/>
  <c r="W34" i="56"/>
  <c r="V34" i="56"/>
  <c r="U34" i="56"/>
  <c r="T34" i="56"/>
  <c r="S34" i="56"/>
  <c r="R34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AL33" i="56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AL31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AL29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U28" i="56"/>
  <c r="T28" i="56"/>
  <c r="S28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U26" i="56"/>
  <c r="S26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AL25" i="56"/>
  <c r="H13" i="56"/>
  <c r="H16" i="56" s="1"/>
  <c r="AJ98" i="54"/>
  <c r="AI98" i="54"/>
  <c r="AH98" i="54"/>
  <c r="AG98" i="54"/>
  <c r="AF98" i="54"/>
  <c r="AL97" i="54" s="1"/>
  <c r="AE98" i="54"/>
  <c r="AD98" i="54"/>
  <c r="AC98" i="54"/>
  <c r="AB98" i="54"/>
  <c r="AA98" i="54"/>
  <c r="Z98" i="54"/>
  <c r="Y98" i="54"/>
  <c r="X98" i="54"/>
  <c r="W98" i="54"/>
  <c r="V98" i="54"/>
  <c r="U98" i="54"/>
  <c r="T98" i="54"/>
  <c r="S98" i="54"/>
  <c r="R98" i="54"/>
  <c r="Q98" i="54"/>
  <c r="P98" i="54"/>
  <c r="O98" i="54"/>
  <c r="N98" i="54"/>
  <c r="K98" i="54"/>
  <c r="J98" i="54"/>
  <c r="I98" i="54"/>
  <c r="H98" i="54"/>
  <c r="G98" i="54"/>
  <c r="F98" i="54"/>
  <c r="E98" i="54"/>
  <c r="D98" i="54"/>
  <c r="AJ96" i="54"/>
  <c r="AI96" i="54"/>
  <c r="AH96" i="54"/>
  <c r="AG96" i="54"/>
  <c r="AF96" i="54"/>
  <c r="AL95" i="54" s="1"/>
  <c r="AE96" i="54"/>
  <c r="AD96" i="54"/>
  <c r="AC96" i="54"/>
  <c r="AB96" i="54"/>
  <c r="AA96" i="54"/>
  <c r="Z96" i="54"/>
  <c r="Y96" i="54"/>
  <c r="X96" i="54"/>
  <c r="W96" i="54"/>
  <c r="V96" i="54"/>
  <c r="U96" i="54"/>
  <c r="T96" i="54"/>
  <c r="S96" i="54"/>
  <c r="R96" i="54"/>
  <c r="Q96" i="54"/>
  <c r="P96" i="54"/>
  <c r="O96" i="54"/>
  <c r="N96" i="54"/>
  <c r="M96" i="54"/>
  <c r="L96" i="54"/>
  <c r="K96" i="54"/>
  <c r="J96" i="54"/>
  <c r="I96" i="54"/>
  <c r="H96" i="54"/>
  <c r="G96" i="54"/>
  <c r="F96" i="54"/>
  <c r="E96" i="54"/>
  <c r="D96" i="54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L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L91" i="54"/>
  <c r="AJ90" i="54"/>
  <c r="AI90" i="54"/>
  <c r="AH90" i="54"/>
  <c r="AG90" i="54"/>
  <c r="AL89" i="54" s="1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N90" i="54"/>
  <c r="M90" i="54"/>
  <c r="L90" i="54"/>
  <c r="K90" i="54"/>
  <c r="J90" i="54"/>
  <c r="I90" i="54"/>
  <c r="H90" i="54"/>
  <c r="G90" i="54"/>
  <c r="F90" i="54"/>
  <c r="E90" i="54"/>
  <c r="D90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N86" i="54"/>
  <c r="M86" i="54"/>
  <c r="L86" i="54"/>
  <c r="K86" i="54"/>
  <c r="J86" i="54"/>
  <c r="I86" i="54"/>
  <c r="H86" i="54"/>
  <c r="G86" i="54"/>
  <c r="F86" i="54"/>
  <c r="E86" i="54"/>
  <c r="D86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V84" i="54"/>
  <c r="U84" i="54"/>
  <c r="T84" i="54"/>
  <c r="S84" i="54"/>
  <c r="R84" i="54"/>
  <c r="Q84" i="54"/>
  <c r="P84" i="54"/>
  <c r="O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L82" i="54"/>
  <c r="K82" i="54"/>
  <c r="J82" i="54"/>
  <c r="I82" i="54"/>
  <c r="H82" i="54"/>
  <c r="G82" i="54"/>
  <c r="F82" i="54"/>
  <c r="E82" i="54"/>
  <c r="D82" i="54"/>
  <c r="AL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T76" i="54"/>
  <c r="S76" i="54"/>
  <c r="R76" i="54"/>
  <c r="Q76" i="54"/>
  <c r="P76" i="54"/>
  <c r="O76" i="54"/>
  <c r="N76" i="54"/>
  <c r="M76" i="54"/>
  <c r="L76" i="54"/>
  <c r="K76" i="54"/>
  <c r="J76" i="54"/>
  <c r="I76" i="54"/>
  <c r="H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T74" i="54"/>
  <c r="S74" i="54"/>
  <c r="R74" i="54"/>
  <c r="Q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M66" i="54"/>
  <c r="L66" i="54"/>
  <c r="K66" i="54"/>
  <c r="J66" i="54"/>
  <c r="I66" i="54"/>
  <c r="H66" i="54"/>
  <c r="G66" i="54"/>
  <c r="F66" i="54"/>
  <c r="E66" i="54"/>
  <c r="D66" i="54"/>
  <c r="AL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AL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L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T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L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H13" i="54"/>
  <c r="H16" i="54" s="1"/>
  <c r="AL85" i="54" l="1"/>
  <c r="AL91" i="56"/>
  <c r="AL95" i="56"/>
  <c r="AK77" i="56"/>
  <c r="AK25" i="56"/>
  <c r="AK31" i="56"/>
  <c r="AK35" i="56"/>
  <c r="AK39" i="56"/>
  <c r="AK43" i="56"/>
  <c r="AK45" i="56"/>
  <c r="AK47" i="56"/>
  <c r="AK49" i="56"/>
  <c r="AK79" i="56"/>
  <c r="AK91" i="56"/>
  <c r="AK93" i="56"/>
  <c r="AK27" i="56"/>
  <c r="AK87" i="56"/>
  <c r="AK89" i="56"/>
  <c r="AK51" i="56"/>
  <c r="AK59" i="56"/>
  <c r="AK69" i="56"/>
  <c r="AK81" i="56"/>
  <c r="AK85" i="56"/>
  <c r="AK95" i="56"/>
  <c r="AK97" i="56"/>
  <c r="AK29" i="56"/>
  <c r="AK37" i="56"/>
  <c r="AK33" i="56"/>
  <c r="AK85" i="54"/>
  <c r="AK97" i="54"/>
  <c r="AK53" i="54"/>
  <c r="AK73" i="54"/>
  <c r="AK37" i="54"/>
  <c r="AK39" i="54"/>
  <c r="AK47" i="54"/>
  <c r="AK49" i="54"/>
  <c r="AK33" i="54"/>
  <c r="AK41" i="54"/>
  <c r="AK55" i="54"/>
  <c r="AK57" i="54"/>
  <c r="AK63" i="54"/>
  <c r="AK65" i="54"/>
  <c r="AK67" i="54"/>
  <c r="AK81" i="54"/>
  <c r="AK83" i="54"/>
  <c r="AK91" i="54"/>
  <c r="AK95" i="54"/>
  <c r="AK35" i="54"/>
  <c r="AK43" i="54"/>
  <c r="AK27" i="54"/>
  <c r="AK75" i="54"/>
  <c r="AK89" i="54"/>
  <c r="AK31" i="54"/>
  <c r="AK45" i="54"/>
  <c r="AK51" i="54"/>
  <c r="AK59" i="54"/>
  <c r="AK69" i="54"/>
  <c r="AK77" i="54"/>
  <c r="AK93" i="54"/>
  <c r="AK61" i="54"/>
  <c r="AK25" i="54"/>
  <c r="AK29" i="54"/>
  <c r="AK79" i="54"/>
  <c r="AK71" i="54"/>
  <c r="AK87" i="54"/>
  <c r="AK83" i="56"/>
</calcChain>
</file>

<file path=xl/sharedStrings.xml><?xml version="1.0" encoding="utf-8"?>
<sst xmlns="http://schemas.openxmlformats.org/spreadsheetml/2006/main" count="412" uniqueCount="136">
  <si>
    <t>Утверждаю</t>
  </si>
  <si>
    <t>Утв. Приказом Минфина  РФ от 30 декабря 2008 г.  № 148н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</si>
  <si>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</si>
  <si>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</si>
  <si>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</si>
  <si>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</si>
  <si>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</si>
  <si>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</si>
  <si>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</si>
  <si>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</si>
  <si>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</si>
  <si>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</si>
  <si>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</si>
  <si>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</si>
  <si>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</si>
  <si>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</si>
  <si>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</si>
  <si>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</si>
  <si>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</si>
  <si>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</si>
  <si>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</si>
  <si>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</si>
  <si>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</si>
  <si>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</si>
  <si>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</si>
  <si>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</si>
  <si>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В.В.Плотникова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</si>
  <si>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</si>
  <si>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</si>
  <si>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</si>
  <si>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</si>
  <si>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</si>
  <si>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</si>
  <si>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</si>
  <si>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</si>
  <si>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</si>
  <si>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</si>
  <si>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>Каша молочная манная</t>
  </si>
  <si>
    <t>Чай с лимоном</t>
  </si>
  <si>
    <t>ВТОРОЙ ЗАВТРАК</t>
  </si>
  <si>
    <t>Яблоки</t>
  </si>
  <si>
    <t>ОБЕД</t>
  </si>
  <si>
    <t xml:space="preserve">Суп картофельный с яйцом </t>
  </si>
  <si>
    <t>Макаронные изделия</t>
  </si>
  <si>
    <t>Салат из свежих помидоров и огурцов</t>
  </si>
  <si>
    <t>Котлета рубленная из птицы</t>
  </si>
  <si>
    <t xml:space="preserve">Сок фруктовый </t>
  </si>
  <si>
    <t>Хлеб пшеничный</t>
  </si>
  <si>
    <t>Хлеб ржаной</t>
  </si>
  <si>
    <t>ПОЛДНИК</t>
  </si>
  <si>
    <t xml:space="preserve">Чай с сахром </t>
  </si>
  <si>
    <t>на    довольствующихся</t>
  </si>
  <si>
    <t>на персонал</t>
  </si>
  <si>
    <t>Выход --- вес  порций</t>
  </si>
  <si>
    <t>50</t>
  </si>
  <si>
    <t>180/10/7</t>
  </si>
  <si>
    <t>100</t>
  </si>
  <si>
    <t>200/5</t>
  </si>
  <si>
    <t>150/5</t>
  </si>
  <si>
    <t>60</t>
  </si>
  <si>
    <t>80/5</t>
  </si>
  <si>
    <t>180</t>
  </si>
  <si>
    <t>37</t>
  </si>
  <si>
    <t>Количество порций</t>
  </si>
  <si>
    <t>Вода</t>
  </si>
  <si>
    <t>г.</t>
  </si>
  <si>
    <t>кг.</t>
  </si>
  <si>
    <t>Масло сливочное</t>
  </si>
  <si>
    <t>Сахар</t>
  </si>
  <si>
    <t>Соль</t>
  </si>
  <si>
    <t>Масло растительное</t>
  </si>
  <si>
    <t xml:space="preserve">Огурцы свежие </t>
  </si>
  <si>
    <t xml:space="preserve">Картофель </t>
  </si>
  <si>
    <t>Лук репчатый</t>
  </si>
  <si>
    <t>Морковь</t>
  </si>
  <si>
    <t>Слива</t>
  </si>
  <si>
    <t>Капуста свежая</t>
  </si>
  <si>
    <t>Сметана</t>
  </si>
  <si>
    <t>Куры</t>
  </si>
  <si>
    <t xml:space="preserve">Макаронные изделия </t>
  </si>
  <si>
    <t xml:space="preserve">Помидоры свежие </t>
  </si>
  <si>
    <t>Лимон</t>
  </si>
  <si>
    <t xml:space="preserve">Мука пшеничная </t>
  </si>
  <si>
    <t>Чай</t>
  </si>
  <si>
    <t>Виноград</t>
  </si>
  <si>
    <t>Яйца</t>
  </si>
  <si>
    <t>Крупа манная</t>
  </si>
  <si>
    <t xml:space="preserve">Сухари панировочные </t>
  </si>
  <si>
    <t xml:space="preserve">Дрожжи </t>
  </si>
  <si>
    <t>Ванильный сахар</t>
  </si>
  <si>
    <t>3 шт</t>
  </si>
  <si>
    <t>Всего позиций</t>
  </si>
  <si>
    <t>Двадцать пять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</si>
  <si>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</si>
  <si>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</si>
  <si>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</si>
  <si>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</si>
  <si>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</si>
  <si>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</si>
  <si>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И.М. Федорова</t>
  </si>
  <si>
    <t>Завхоз</t>
  </si>
  <si>
    <t>Ответственный исполнитель</t>
  </si>
  <si>
    <t>должность</t>
  </si>
  <si>
    <t>детский сад от 1,6-3 лет</t>
  </si>
  <si>
    <t xml:space="preserve">Чай с сахаром </t>
  </si>
  <si>
    <t>ъ</t>
  </si>
  <si>
    <t>150/7/3,5</t>
  </si>
  <si>
    <t>70</t>
  </si>
  <si>
    <t>120/5</t>
  </si>
  <si>
    <t>40</t>
  </si>
  <si>
    <t>60/5</t>
  </si>
  <si>
    <t>150</t>
  </si>
  <si>
    <t>Мука пшеничная</t>
  </si>
  <si>
    <t>Лимонная кислота</t>
  </si>
  <si>
    <t>Яйцо</t>
  </si>
  <si>
    <t>1 шт</t>
  </si>
  <si>
    <t>Двадцать четыре</t>
  </si>
  <si>
    <t>65</t>
  </si>
  <si>
    <t>75</t>
  </si>
  <si>
    <t xml:space="preserve">Старший воспитатель </t>
  </si>
  <si>
    <t xml:space="preserve">августа </t>
  </si>
  <si>
    <t>28 августа 2026 года</t>
  </si>
  <si>
    <t>И.О.ЗАВЕДУЮЩЕГО</t>
  </si>
  <si>
    <t>Федорова И.М</t>
  </si>
  <si>
    <t>августа</t>
  </si>
  <si>
    <t>Печенье</t>
  </si>
  <si>
    <t>Пирожок с повидлом</t>
  </si>
  <si>
    <t>Дрожжи</t>
  </si>
  <si>
    <t>Повидло</t>
  </si>
  <si>
    <t>58</t>
  </si>
  <si>
    <t>28</t>
  </si>
  <si>
    <t>190</t>
  </si>
  <si>
    <t>10 шт.</t>
  </si>
  <si>
    <t>4 шт.</t>
  </si>
  <si>
    <t>Молоко длительное</t>
  </si>
  <si>
    <t xml:space="preserve">Молоко длительное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</si>
</sst>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3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25"/>
      <name val="Times New Roman"/>
      <charset val="204"/>
    </font>
    <font>
      <b/>
      <sz val="20"/>
      <name val="Cambria"/>
      <charset val="204"/>
      <scheme val="major"/>
    </font>
    <font>
      <u/>
      <sz val="14"/>
      <name val="Times New Roman"/>
      <charset val="204"/>
    </font>
    <font>
      <u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2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5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7" xfId="0" applyFont="1" applyBorder="1" applyAlignment="1"/>
    <xf numFmtId="0" fontId="16" fillId="0" borderId="28" xfId="0" applyFont="1" applyBorder="1" applyAlignment="1"/>
    <xf numFmtId="0" fontId="16" fillId="0" borderId="29" xfId="0" applyNumberFormat="1" applyFont="1" applyBorder="1" applyAlignment="1" applyProtection="1">
      <alignment horizontal="center"/>
      <protection locked="0"/>
    </xf>
    <xf numFmtId="0" fontId="16" fillId="0" borderId="27" xfId="0" applyNumberFormat="1" applyFont="1" applyBorder="1" applyAlignment="1" applyProtection="1">
      <alignment horizontal="center"/>
      <protection locked="0"/>
    </xf>
    <xf numFmtId="0" fontId="19" fillId="0" borderId="27" xfId="0" applyNumberFormat="1" applyFont="1" applyBorder="1" applyAlignment="1" applyProtection="1">
      <alignment horizontal="center"/>
      <protection locked="0"/>
    </xf>
    <xf numFmtId="0" fontId="20" fillId="0" borderId="27" xfId="0" applyNumberFormat="1" applyFont="1" applyBorder="1" applyAlignment="1" applyProtection="1">
      <alignment horizontal="center"/>
      <protection locked="0"/>
    </xf>
    <xf numFmtId="0" fontId="20" fillId="0" borderId="30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31" xfId="0" applyNumberFormat="1" applyFont="1" applyBorder="1" applyAlignment="1">
      <alignment horizontal="center"/>
    </xf>
    <xf numFmtId="0" fontId="21" fillId="0" borderId="27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3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3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4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0" fontId="27" fillId="0" borderId="0" xfId="0" applyFont="1"/>
    <xf numFmtId="0" fontId="24" fillId="0" borderId="23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2" fillId="0" borderId="24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31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2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5" fillId="0" borderId="26" xfId="0" applyNumberFormat="1" applyFont="1" applyBorder="1" applyAlignment="1">
      <alignment horizontal="center" vertical="center"/>
    </xf>
    <xf numFmtId="0" fontId="25" fillId="0" borderId="22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164" fontId="7" fillId="0" borderId="15" xfId="0" applyNumberFormat="1" applyFont="1" applyBorder="1" applyAlignment="1"/>
    <xf numFmtId="164" fontId="7" fillId="0" borderId="2" xfId="0" applyNumberFormat="1" applyFont="1" applyBorder="1" applyAlignment="1"/>
    <xf numFmtId="164" fontId="7" fillId="0" borderId="8" xfId="0" applyNumberFormat="1" applyFont="1" applyBorder="1" applyAlignment="1"/>
    <xf numFmtId="164" fontId="7" fillId="0" borderId="21" xfId="0" applyNumberFormat="1" applyFont="1" applyBorder="1" applyAlignment="1"/>
    <xf numFmtId="164" fontId="7" fillId="0" borderId="1" xfId="0" applyNumberFormat="1" applyFont="1" applyBorder="1" applyAlignment="1"/>
    <xf numFmtId="164" fontId="7" fillId="0" borderId="12" xfId="0" applyNumberFormat="1" applyFont="1" applyBorder="1" applyAlignment="1"/>
    <xf numFmtId="164" fontId="7" fillId="0" borderId="32" xfId="0" applyNumberFormat="1" applyFont="1" applyBorder="1" applyAlignment="1">
      <alignment horizontal="center"/>
    </xf>
    <xf numFmtId="164" fontId="7" fillId="0" borderId="33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0" fontId="25" fillId="2" borderId="26" xfId="0" applyNumberFormat="1" applyFont="1" applyFill="1" applyBorder="1" applyAlignment="1">
      <alignment horizontal="center" vertical="center"/>
    </xf>
    <xf numFmtId="0" fontId="25" fillId="2" borderId="22" xfId="0" applyNumberFormat="1" applyFont="1" applyFill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49" fontId="15" fillId="0" borderId="23" xfId="0" applyNumberFormat="1" applyFont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 wrapText="1"/>
      <protection locked="0"/>
    </xf>
    <xf numFmtId="0" fontId="22" fillId="0" borderId="20" xfId="0" applyFont="1" applyBorder="1" applyAlignment="1" applyProtection="1">
      <alignment horizontal="center" wrapText="1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49" fontId="15" fillId="2" borderId="23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justify"/>
    </xf>
    <xf numFmtId="0" fontId="7" fillId="0" borderId="23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3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 applyProtection="1">
      <alignment horizontal="center"/>
      <protection locked="0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2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73"/>
  <sheetViews>
    <sheetView showZeros="0" tabSelected="1" topLeftCell="A6" zoomScale="40" zoomScaleNormal="40" zoomScaleSheetLayoutView="75" workbookViewId="0">
      <selection activeCell="A4" sqref="A4:AN112"/>
    </sheetView>
  </sheetViews>
  <sheetFormatPr defaultColWidth="9" defaultRowHeight="12.75" x14ac:dyDescent="0.2"/>
  <cols>
    <col min="1" max="1" width="48.42578125" customWidth="1"/>
    <col min="2" max="2" width="6.7109375" customWidth="1"/>
    <col min="3" max="3" width="7.140625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14.28515625" customWidth="1"/>
    <col min="16" max="16" width="17.28515625" customWidth="1"/>
    <col min="17" max="17" width="13.7109375" customWidth="1"/>
    <col min="18" max="18" width="11.7109375" customWidth="1"/>
    <col min="19" max="19" width="11" customWidth="1"/>
    <col min="20" max="20" width="7.7109375" customWidth="1"/>
    <col min="21" max="21" width="8" customWidth="1"/>
    <col min="22" max="22" width="13.85546875" customWidth="1"/>
    <col min="23" max="23" width="13.7109375" customWidth="1"/>
    <col min="24" max="24" width="14.7109375" customWidth="1"/>
    <col min="25" max="25" width="10.2851562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122</v>
      </c>
      <c r="B5" s="154"/>
      <c r="C5" s="154"/>
      <c r="D5" s="154"/>
      <c r="E5" s="154"/>
      <c r="F5" s="6"/>
      <c r="G5" s="206" t="s">
        <v>123</v>
      </c>
      <c r="H5" s="206"/>
      <c r="I5" s="206"/>
      <c r="J5" s="206"/>
      <c r="K5" s="206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07" t="s">
        <v>3</v>
      </c>
      <c r="C6" s="207"/>
      <c r="D6" s="207"/>
      <c r="E6" s="207"/>
      <c r="F6" s="8"/>
      <c r="G6" s="207" t="s">
        <v>4</v>
      </c>
      <c r="H6" s="207"/>
      <c r="I6" s="207"/>
      <c r="J6" s="207"/>
      <c r="K6" s="20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121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08" t="s">
        <v>5</v>
      </c>
      <c r="AI7" s="209"/>
      <c r="AJ7" s="209"/>
      <c r="AK7" s="210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208">
        <v>504202</v>
      </c>
      <c r="AI8" s="209"/>
      <c r="AJ8" s="209"/>
      <c r="AK8" s="210"/>
    </row>
    <row r="9" spans="1:37" ht="25.5" customHeight="1" x14ac:dyDescent="0.35">
      <c r="A9" s="213" t="s">
        <v>7</v>
      </c>
      <c r="B9" s="213"/>
      <c r="C9" s="213"/>
      <c r="D9" s="213" t="s">
        <v>8</v>
      </c>
      <c r="E9" s="213"/>
      <c r="F9" s="213" t="s">
        <v>9</v>
      </c>
      <c r="G9" s="213"/>
      <c r="H9" s="213" t="s">
        <v>10</v>
      </c>
      <c r="I9" s="213"/>
      <c r="J9" s="213" t="s">
        <v>11</v>
      </c>
      <c r="K9" s="213"/>
      <c r="L9" s="213" t="s">
        <v>12</v>
      </c>
      <c r="M9" s="213"/>
      <c r="N9" s="18"/>
      <c r="O9" s="18"/>
      <c r="Q9" s="19" t="s">
        <v>13</v>
      </c>
      <c r="R9" s="20">
        <v>31</v>
      </c>
      <c r="S9" s="21"/>
      <c r="T9" s="211" t="s">
        <v>120</v>
      </c>
      <c r="U9" s="211"/>
      <c r="V9" s="211"/>
      <c r="W9" s="212" t="s">
        <v>14</v>
      </c>
      <c r="X9" s="212"/>
      <c r="Y9" s="22"/>
      <c r="Z9" s="16"/>
      <c r="AA9" s="16"/>
      <c r="AB9" s="16"/>
      <c r="AC9" s="16"/>
      <c r="AD9" s="16"/>
      <c r="AE9" s="16"/>
      <c r="AF9" s="15"/>
      <c r="AG9" s="16"/>
      <c r="AH9" s="216"/>
      <c r="AI9" s="216"/>
      <c r="AJ9" s="216"/>
      <c r="AK9" s="216"/>
    </row>
    <row r="10" spans="1:37" ht="21" customHeight="1" x14ac:dyDescent="0.3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16"/>
      <c r="AI10" s="216"/>
      <c r="AJ10" s="216"/>
      <c r="AK10" s="216"/>
    </row>
    <row r="11" spans="1:37" ht="55.5" customHeight="1" x14ac:dyDescent="0.35">
      <c r="A11" s="23" t="s">
        <v>16</v>
      </c>
      <c r="B11" s="213" t="s">
        <v>17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18"/>
      <c r="O11" s="18"/>
      <c r="P11" s="18"/>
      <c r="Q11" s="24" t="s">
        <v>18</v>
      </c>
      <c r="R11" s="25"/>
      <c r="S11" s="214" t="s">
        <v>19</v>
      </c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16"/>
      <c r="AE11" s="15"/>
      <c r="AF11" s="15"/>
      <c r="AG11" s="17" t="s">
        <v>20</v>
      </c>
      <c r="AH11" s="194"/>
      <c r="AI11" s="194"/>
      <c r="AJ11" s="194"/>
      <c r="AK11" s="194"/>
    </row>
    <row r="12" spans="1:37" ht="11.25" customHeight="1" x14ac:dyDescent="0.35">
      <c r="A12" s="26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47"/>
      <c r="AI12" s="148"/>
      <c r="AJ12" s="148"/>
      <c r="AK12" s="149"/>
    </row>
    <row r="13" spans="1:37" s="1" customFormat="1" ht="26.25" customHeight="1" x14ac:dyDescent="0.35">
      <c r="A13" s="29" t="s">
        <v>21</v>
      </c>
      <c r="B13" s="193">
        <v>185</v>
      </c>
      <c r="C13" s="193"/>
      <c r="D13" s="193">
        <v>185</v>
      </c>
      <c r="E13" s="193"/>
      <c r="F13" s="193">
        <v>19</v>
      </c>
      <c r="G13" s="193"/>
      <c r="H13" s="193">
        <f>F13*D13</f>
        <v>3515</v>
      </c>
      <c r="I13" s="193"/>
      <c r="J13" s="194"/>
      <c r="K13" s="194"/>
      <c r="L13" s="194"/>
      <c r="M13" s="194"/>
      <c r="N13" s="30"/>
      <c r="O13" s="30"/>
      <c r="P13" s="30"/>
      <c r="Q13" s="24" t="s">
        <v>22</v>
      </c>
      <c r="R13" s="25"/>
      <c r="S13" s="16"/>
      <c r="T13" s="31"/>
      <c r="U13" s="202" t="s">
        <v>23</v>
      </c>
      <c r="V13" s="202"/>
      <c r="W13" s="202"/>
      <c r="X13" s="202"/>
      <c r="Y13" s="202"/>
      <c r="Z13" s="202"/>
      <c r="AA13" s="202"/>
      <c r="AB13" s="202"/>
      <c r="AC13" s="202"/>
      <c r="AD13" s="16"/>
      <c r="AE13" s="15"/>
      <c r="AF13" s="15"/>
      <c r="AG13" s="15"/>
      <c r="AH13" s="150"/>
      <c r="AI13" s="151"/>
      <c r="AJ13" s="151"/>
      <c r="AK13" s="152"/>
    </row>
    <row r="14" spans="1:37" s="1" customFormat="1" ht="11.25" customHeight="1" x14ac:dyDescent="0.35">
      <c r="A14" s="29"/>
      <c r="B14" s="193"/>
      <c r="C14" s="193"/>
      <c r="D14" s="193"/>
      <c r="E14" s="193"/>
      <c r="F14" s="193"/>
      <c r="G14" s="193"/>
      <c r="H14" s="193"/>
      <c r="I14" s="193"/>
      <c r="J14" s="194"/>
      <c r="K14" s="194"/>
      <c r="L14" s="194"/>
      <c r="M14" s="194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53"/>
      <c r="AI14" s="154"/>
      <c r="AJ14" s="154"/>
      <c r="AK14" s="155"/>
    </row>
    <row r="15" spans="1:37" s="1" customFormat="1" ht="29.25" customHeight="1" x14ac:dyDescent="0.35">
      <c r="A15" s="29"/>
      <c r="B15" s="193"/>
      <c r="C15" s="193"/>
      <c r="D15" s="193"/>
      <c r="E15" s="193"/>
      <c r="F15" s="193"/>
      <c r="G15" s="193"/>
      <c r="H15" s="193"/>
      <c r="I15" s="193"/>
      <c r="J15" s="194"/>
      <c r="K15" s="194"/>
      <c r="L15" s="194"/>
      <c r="M15" s="194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203" t="s">
        <v>26</v>
      </c>
      <c r="W15" s="204"/>
      <c r="X15" s="204"/>
      <c r="Y15" s="204"/>
      <c r="Z15" s="204" t="s">
        <v>27</v>
      </c>
      <c r="AA15" s="204"/>
      <c r="AB15" s="204"/>
      <c r="AC15" s="20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28</v>
      </c>
      <c r="H16" s="193">
        <f>H13</f>
        <v>3515</v>
      </c>
      <c r="I16" s="193"/>
      <c r="J16" s="194"/>
      <c r="K16" s="194"/>
      <c r="L16" s="194"/>
      <c r="M16" s="194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41" t="s">
        <v>29</v>
      </c>
      <c r="B18" s="142"/>
      <c r="C18" s="143"/>
      <c r="D18" s="195" t="s">
        <v>30</v>
      </c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6"/>
      <c r="AJ18" s="36" t="s">
        <v>31</v>
      </c>
      <c r="AK18" s="37"/>
    </row>
    <row r="19" spans="1:41" ht="12" customHeight="1" x14ac:dyDescent="0.25">
      <c r="A19" s="144"/>
      <c r="B19" s="145"/>
      <c r="C19" s="146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197"/>
      <c r="AF19" s="197"/>
      <c r="AG19" s="197"/>
      <c r="AH19" s="197"/>
      <c r="AI19" s="198"/>
      <c r="AJ19" s="39"/>
      <c r="AK19" s="40"/>
    </row>
    <row r="20" spans="1:41" s="2" customFormat="1" ht="24" customHeight="1" x14ac:dyDescent="0.3">
      <c r="A20" s="199" t="s">
        <v>32</v>
      </c>
      <c r="B20" s="199"/>
      <c r="C20" s="200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45"/>
      <c r="AK20" s="46"/>
      <c r="AL20" s="47"/>
    </row>
    <row r="21" spans="1:41" ht="205.9" customHeight="1" x14ac:dyDescent="0.3">
      <c r="A21" s="48" t="s">
        <v>33</v>
      </c>
      <c r="B21" s="48" t="s">
        <v>34</v>
      </c>
      <c r="C21" s="49" t="s">
        <v>35</v>
      </c>
      <c r="D21" s="50" t="s">
        <v>36</v>
      </c>
      <c r="E21" s="51" t="s">
        <v>125</v>
      </c>
      <c r="F21" s="51" t="s">
        <v>37</v>
      </c>
      <c r="G21" s="51" t="s">
        <v>38</v>
      </c>
      <c r="H21" s="51" t="s">
        <v>39</v>
      </c>
      <c r="I21" s="51" t="s">
        <v>40</v>
      </c>
      <c r="J21" s="52"/>
      <c r="K21" s="51" t="s">
        <v>41</v>
      </c>
      <c r="L21" s="51" t="s">
        <v>42</v>
      </c>
      <c r="M21" s="51" t="s">
        <v>43</v>
      </c>
      <c r="N21" s="51" t="s">
        <v>44</v>
      </c>
      <c r="O21" s="51" t="s">
        <v>45</v>
      </c>
      <c r="P21" s="51"/>
      <c r="Q21" s="51" t="s">
        <v>46</v>
      </c>
      <c r="R21" s="51" t="s">
        <v>47</v>
      </c>
      <c r="S21" s="51" t="s">
        <v>48</v>
      </c>
      <c r="T21" s="51"/>
      <c r="U21" s="51"/>
      <c r="V21" s="51" t="s">
        <v>49</v>
      </c>
      <c r="W21" s="51" t="s">
        <v>126</v>
      </c>
      <c r="X21" s="51" t="s">
        <v>50</v>
      </c>
      <c r="Y21" s="51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0"/>
    </row>
    <row r="22" spans="1:41" s="3" customFormat="1" ht="15" customHeight="1" x14ac:dyDescent="0.3">
      <c r="A22" s="61">
        <v>1</v>
      </c>
      <c r="B22" s="61">
        <v>2</v>
      </c>
      <c r="C22" s="62">
        <v>3</v>
      </c>
      <c r="D22" s="63">
        <v>4</v>
      </c>
      <c r="E22" s="64">
        <v>5</v>
      </c>
      <c r="F22" s="64">
        <v>6</v>
      </c>
      <c r="G22" s="63">
        <v>7</v>
      </c>
      <c r="H22" s="64">
        <v>8</v>
      </c>
      <c r="I22" s="64">
        <v>9</v>
      </c>
      <c r="J22" s="64">
        <v>10</v>
      </c>
      <c r="K22" s="64">
        <v>11</v>
      </c>
      <c r="L22" s="64">
        <v>12</v>
      </c>
      <c r="M22" s="64">
        <v>14</v>
      </c>
      <c r="N22" s="64">
        <v>13</v>
      </c>
      <c r="O22" s="64">
        <v>15</v>
      </c>
      <c r="P22" s="64"/>
      <c r="Q22" s="64">
        <v>15</v>
      </c>
      <c r="R22" s="64">
        <v>16</v>
      </c>
      <c r="S22" s="64">
        <v>17</v>
      </c>
      <c r="T22" s="64">
        <v>18</v>
      </c>
      <c r="U22" s="64">
        <v>19</v>
      </c>
      <c r="V22" s="64">
        <v>20</v>
      </c>
      <c r="W22" s="63" t="s">
        <v>27</v>
      </c>
      <c r="X22" s="63">
        <v>22</v>
      </c>
      <c r="Y22" s="64">
        <v>23</v>
      </c>
      <c r="Z22" s="64">
        <v>24</v>
      </c>
      <c r="AA22" s="64">
        <v>25</v>
      </c>
      <c r="AB22" s="64">
        <v>26</v>
      </c>
      <c r="AC22" s="64">
        <v>27</v>
      </c>
      <c r="AD22" s="64">
        <v>28</v>
      </c>
      <c r="AE22" s="65">
        <v>29</v>
      </c>
      <c r="AF22" s="64">
        <v>29</v>
      </c>
      <c r="AG22" s="64">
        <v>30</v>
      </c>
      <c r="AH22" s="63">
        <v>31</v>
      </c>
      <c r="AI22" s="64">
        <v>32</v>
      </c>
      <c r="AJ22" s="66">
        <v>33</v>
      </c>
      <c r="AK22" s="63">
        <v>34</v>
      </c>
      <c r="AL22" s="64">
        <v>35</v>
      </c>
      <c r="AM22" s="60"/>
      <c r="AN22" s="60"/>
      <c r="AO22" s="60"/>
    </row>
    <row r="23" spans="1:41" s="4" customFormat="1" ht="18.75" customHeight="1" x14ac:dyDescent="0.3">
      <c r="A23" s="67" t="s">
        <v>53</v>
      </c>
      <c r="B23" s="67"/>
      <c r="C23" s="68"/>
      <c r="D23" s="69"/>
      <c r="E23" s="70" t="s">
        <v>54</v>
      </c>
      <c r="F23" s="71">
        <v>210</v>
      </c>
      <c r="G23" s="70" t="s">
        <v>55</v>
      </c>
      <c r="H23" s="72"/>
      <c r="I23" s="73" t="s">
        <v>56</v>
      </c>
      <c r="J23" s="74"/>
      <c r="K23" s="72"/>
      <c r="L23" s="73" t="s">
        <v>57</v>
      </c>
      <c r="M23" s="72" t="s">
        <v>58</v>
      </c>
      <c r="N23" s="73" t="s">
        <v>59</v>
      </c>
      <c r="O23" s="72" t="s">
        <v>60</v>
      </c>
      <c r="P23" s="72"/>
      <c r="Q23" s="72" t="s">
        <v>131</v>
      </c>
      <c r="R23" s="72" t="s">
        <v>62</v>
      </c>
      <c r="S23" s="72" t="s">
        <v>130</v>
      </c>
      <c r="T23" s="72"/>
      <c r="U23" s="72"/>
      <c r="V23" s="72"/>
      <c r="W23" s="70" t="s">
        <v>118</v>
      </c>
      <c r="X23" s="70" t="s">
        <v>61</v>
      </c>
      <c r="Y23" s="72"/>
      <c r="Z23" s="75"/>
      <c r="AA23" s="75"/>
      <c r="AB23" s="75"/>
      <c r="AC23" s="75"/>
      <c r="AD23" s="75"/>
      <c r="AE23" s="76"/>
      <c r="AF23" s="77"/>
      <c r="AG23" s="77"/>
      <c r="AH23" s="77"/>
      <c r="AI23" s="77"/>
      <c r="AJ23" s="78"/>
      <c r="AK23" s="79"/>
      <c r="AL23" s="80"/>
      <c r="AM23" s="81"/>
      <c r="AN23" s="81"/>
      <c r="AO23" s="81"/>
    </row>
    <row r="24" spans="1:41" s="3" customFormat="1" ht="19.5" customHeight="1" x14ac:dyDescent="0.3">
      <c r="A24" s="82" t="s">
        <v>63</v>
      </c>
      <c r="B24" s="82"/>
      <c r="C24" s="83"/>
      <c r="D24" s="84"/>
      <c r="E24" s="85">
        <v>19</v>
      </c>
      <c r="F24" s="85">
        <v>19</v>
      </c>
      <c r="G24" s="84">
        <v>19</v>
      </c>
      <c r="H24" s="85"/>
      <c r="I24" s="85">
        <v>19</v>
      </c>
      <c r="J24" s="85"/>
      <c r="K24" s="85"/>
      <c r="L24" s="85">
        <v>19</v>
      </c>
      <c r="M24" s="85">
        <v>19</v>
      </c>
      <c r="N24" s="85">
        <v>19</v>
      </c>
      <c r="O24" s="85">
        <v>19</v>
      </c>
      <c r="P24" s="85"/>
      <c r="Q24" s="85">
        <v>19</v>
      </c>
      <c r="R24" s="85">
        <v>19</v>
      </c>
      <c r="S24" s="85">
        <v>19</v>
      </c>
      <c r="T24" s="85"/>
      <c r="U24" s="85"/>
      <c r="V24" s="85"/>
      <c r="W24" s="84">
        <v>19</v>
      </c>
      <c r="X24" s="84">
        <v>19</v>
      </c>
      <c r="Y24" s="86"/>
      <c r="Z24" s="87"/>
      <c r="AA24" s="87"/>
      <c r="AB24" s="87"/>
      <c r="AC24" s="87"/>
      <c r="AD24" s="87"/>
      <c r="AE24" s="88"/>
      <c r="AF24" s="87"/>
      <c r="AG24" s="87"/>
      <c r="AH24" s="87"/>
      <c r="AI24" s="87"/>
      <c r="AJ24" s="89"/>
      <c r="AK24" s="90"/>
      <c r="AL24" s="91"/>
      <c r="AM24" s="60"/>
      <c r="AN24" s="60"/>
      <c r="AO24" s="60"/>
    </row>
    <row r="25" spans="1:41" ht="29.25" customHeight="1" x14ac:dyDescent="0.25">
      <c r="A25" s="179" t="s">
        <v>64</v>
      </c>
      <c r="B25" s="174"/>
      <c r="C25" s="92" t="s">
        <v>65</v>
      </c>
      <c r="D25" s="93"/>
      <c r="E25" s="94"/>
      <c r="F25" s="94">
        <v>63</v>
      </c>
      <c r="G25" s="95">
        <v>150</v>
      </c>
      <c r="H25" s="94"/>
      <c r="I25" s="94"/>
      <c r="J25" s="94"/>
      <c r="K25" s="94"/>
      <c r="L25" s="94">
        <v>140</v>
      </c>
      <c r="M25" s="94"/>
      <c r="N25" s="94"/>
      <c r="O25" s="94">
        <v>21</v>
      </c>
      <c r="P25" s="94"/>
      <c r="Q25" s="94"/>
      <c r="R25" s="94"/>
      <c r="S25" s="94"/>
      <c r="T25" s="94"/>
      <c r="U25" s="94"/>
      <c r="V25" s="94"/>
      <c r="W25" s="95">
        <v>14.25</v>
      </c>
      <c r="X25" s="95">
        <v>130</v>
      </c>
      <c r="Y25" s="94"/>
      <c r="Z25" s="94"/>
      <c r="AA25" s="94"/>
      <c r="AB25" s="94"/>
      <c r="AC25" s="94"/>
      <c r="AD25" s="94"/>
      <c r="AE25" s="96"/>
      <c r="AF25" s="94"/>
      <c r="AG25" s="94"/>
      <c r="AH25" s="94"/>
      <c r="AI25" s="94"/>
      <c r="AJ25" s="97"/>
      <c r="AK25" s="168">
        <f>SUM(D26:AE26)</f>
        <v>9.8467500000000001</v>
      </c>
      <c r="AL25" s="156">
        <f>SUM(AF26:AJ26)</f>
        <v>0</v>
      </c>
      <c r="AM25" s="60"/>
      <c r="AN25" s="60"/>
      <c r="AO25" s="60"/>
    </row>
    <row r="26" spans="1:41" ht="23.25" customHeight="1" x14ac:dyDescent="0.35">
      <c r="A26" s="180"/>
      <c r="B26" s="178"/>
      <c r="C26" s="92" t="s">
        <v>66</v>
      </c>
      <c r="D26" s="98">
        <f t="shared" ref="D26:AJ26" si="0">(D$24*D25)/1000</f>
        <v>0</v>
      </c>
      <c r="E26" s="99">
        <f t="shared" si="0"/>
        <v>0</v>
      </c>
      <c r="F26" s="99">
        <f t="shared" si="0"/>
        <v>1.1970000000000001</v>
      </c>
      <c r="G26" s="99">
        <f t="shared" si="0"/>
        <v>2.85</v>
      </c>
      <c r="H26" s="99">
        <f t="shared" si="0"/>
        <v>0</v>
      </c>
      <c r="I26" s="99">
        <f t="shared" si="0"/>
        <v>0</v>
      </c>
      <c r="J26" s="99">
        <f t="shared" si="0"/>
        <v>0</v>
      </c>
      <c r="K26" s="99">
        <f t="shared" si="0"/>
        <v>0</v>
      </c>
      <c r="L26" s="99">
        <f t="shared" si="0"/>
        <v>2.66</v>
      </c>
      <c r="M26" s="99">
        <f t="shared" si="0"/>
        <v>0</v>
      </c>
      <c r="N26" s="99">
        <f t="shared" si="0"/>
        <v>0</v>
      </c>
      <c r="O26" s="99">
        <f t="shared" si="0"/>
        <v>0.39900000000000002</v>
      </c>
      <c r="P26" s="99">
        <f t="shared" si="0"/>
        <v>0</v>
      </c>
      <c r="Q26" s="99">
        <f t="shared" si="0"/>
        <v>0</v>
      </c>
      <c r="R26" s="99">
        <f t="shared" si="0"/>
        <v>0</v>
      </c>
      <c r="S26" s="99">
        <f t="shared" si="0"/>
        <v>0</v>
      </c>
      <c r="T26" s="99"/>
      <c r="U26" s="99">
        <f t="shared" si="0"/>
        <v>0</v>
      </c>
      <c r="V26" s="99">
        <f t="shared" si="0"/>
        <v>0</v>
      </c>
      <c r="W26" s="99">
        <f t="shared" si="0"/>
        <v>0.27074999999999999</v>
      </c>
      <c r="X26" s="99">
        <f t="shared" si="0"/>
        <v>2.4700000000000002</v>
      </c>
      <c r="Y26" s="99">
        <f t="shared" si="0"/>
        <v>0</v>
      </c>
      <c r="Z26" s="99">
        <f t="shared" si="0"/>
        <v>0</v>
      </c>
      <c r="AA26" s="99">
        <f t="shared" si="0"/>
        <v>0</v>
      </c>
      <c r="AB26" s="99">
        <f t="shared" si="0"/>
        <v>0</v>
      </c>
      <c r="AC26" s="99">
        <f t="shared" si="0"/>
        <v>0</v>
      </c>
      <c r="AD26" s="99">
        <f t="shared" si="0"/>
        <v>0</v>
      </c>
      <c r="AE26" s="100">
        <f t="shared" si="0"/>
        <v>0</v>
      </c>
      <c r="AF26" s="99">
        <f t="shared" si="0"/>
        <v>0</v>
      </c>
      <c r="AG26" s="99">
        <f t="shared" si="0"/>
        <v>0</v>
      </c>
      <c r="AH26" s="99">
        <f t="shared" si="0"/>
        <v>0</v>
      </c>
      <c r="AI26" s="99">
        <f t="shared" si="0"/>
        <v>0</v>
      </c>
      <c r="AJ26" s="101">
        <f t="shared" si="0"/>
        <v>0</v>
      </c>
      <c r="AK26" s="169"/>
      <c r="AL26" s="157"/>
      <c r="AM26" s="60"/>
      <c r="AN26" s="60"/>
      <c r="AO26" s="60"/>
    </row>
    <row r="27" spans="1:41" ht="29.25" customHeight="1" x14ac:dyDescent="0.25">
      <c r="A27" s="179" t="s">
        <v>134</v>
      </c>
      <c r="B27" s="174"/>
      <c r="C27" s="92" t="s">
        <v>65</v>
      </c>
      <c r="D27" s="93"/>
      <c r="E27" s="94"/>
      <c r="F27" s="94">
        <v>113.157</v>
      </c>
      <c r="G27" s="95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/>
      <c r="X27" s="95"/>
      <c r="Y27" s="94"/>
      <c r="Z27" s="94"/>
      <c r="AA27" s="94"/>
      <c r="AB27" s="94"/>
      <c r="AC27" s="94"/>
      <c r="AD27" s="94"/>
      <c r="AE27" s="96"/>
      <c r="AF27" s="94"/>
      <c r="AG27" s="94"/>
      <c r="AH27" s="94"/>
      <c r="AI27" s="94"/>
      <c r="AJ27" s="97"/>
      <c r="AK27" s="168">
        <f>SUM(D28:AE28)</f>
        <v>2.1499829999999998</v>
      </c>
      <c r="AL27" s="156"/>
      <c r="AM27" s="158"/>
      <c r="AN27" s="159"/>
      <c r="AO27" s="60"/>
    </row>
    <row r="28" spans="1:41" ht="28.5" customHeight="1" x14ac:dyDescent="0.35">
      <c r="A28" s="180"/>
      <c r="B28" s="178"/>
      <c r="C28" s="92" t="s">
        <v>66</v>
      </c>
      <c r="D28" s="98">
        <f t="shared" ref="D28:AJ28" si="1">(D$24*D27)/1000</f>
        <v>0</v>
      </c>
      <c r="E28" s="99">
        <f t="shared" si="1"/>
        <v>0</v>
      </c>
      <c r="F28" s="99">
        <f t="shared" si="1"/>
        <v>2.1499829999999998</v>
      </c>
      <c r="G28" s="99">
        <f t="shared" si="1"/>
        <v>0</v>
      </c>
      <c r="H28" s="99">
        <f t="shared" si="1"/>
        <v>0</v>
      </c>
      <c r="I28" s="99">
        <f t="shared" si="1"/>
        <v>0</v>
      </c>
      <c r="J28" s="99">
        <f t="shared" si="1"/>
        <v>0</v>
      </c>
      <c r="K28" s="99">
        <f t="shared" si="1"/>
        <v>0</v>
      </c>
      <c r="L28" s="99">
        <f t="shared" si="1"/>
        <v>0</v>
      </c>
      <c r="M28" s="99">
        <f t="shared" si="1"/>
        <v>0</v>
      </c>
      <c r="N28" s="99">
        <f t="shared" si="1"/>
        <v>0</v>
      </c>
      <c r="O28" s="99">
        <f t="shared" si="1"/>
        <v>0</v>
      </c>
      <c r="P28" s="99">
        <f t="shared" si="1"/>
        <v>0</v>
      </c>
      <c r="Q28" s="99">
        <f t="shared" si="1"/>
        <v>0</v>
      </c>
      <c r="R28" s="99">
        <f t="shared" si="1"/>
        <v>0</v>
      </c>
      <c r="S28" s="99">
        <f t="shared" si="1"/>
        <v>0</v>
      </c>
      <c r="T28" s="99">
        <f t="shared" si="1"/>
        <v>0</v>
      </c>
      <c r="U28" s="99">
        <f t="shared" si="1"/>
        <v>0</v>
      </c>
      <c r="V28" s="99">
        <f t="shared" si="1"/>
        <v>0</v>
      </c>
      <c r="W28" s="99">
        <f t="shared" si="1"/>
        <v>0</v>
      </c>
      <c r="X28" s="99">
        <f t="shared" si="1"/>
        <v>0</v>
      </c>
      <c r="Y28" s="99">
        <f t="shared" si="1"/>
        <v>0</v>
      </c>
      <c r="Z28" s="99">
        <f t="shared" si="1"/>
        <v>0</v>
      </c>
      <c r="AA28" s="99">
        <f t="shared" si="1"/>
        <v>0</v>
      </c>
      <c r="AB28" s="99">
        <f t="shared" si="1"/>
        <v>0</v>
      </c>
      <c r="AC28" s="99">
        <f t="shared" si="1"/>
        <v>0</v>
      </c>
      <c r="AD28" s="99">
        <f t="shared" si="1"/>
        <v>0</v>
      </c>
      <c r="AE28" s="100">
        <f t="shared" si="1"/>
        <v>0</v>
      </c>
      <c r="AF28" s="99">
        <f t="shared" si="1"/>
        <v>0</v>
      </c>
      <c r="AG28" s="99">
        <f t="shared" si="1"/>
        <v>0</v>
      </c>
      <c r="AH28" s="99">
        <f t="shared" si="1"/>
        <v>0</v>
      </c>
      <c r="AI28" s="99">
        <f t="shared" si="1"/>
        <v>0</v>
      </c>
      <c r="AJ28" s="101">
        <f t="shared" si="1"/>
        <v>0</v>
      </c>
      <c r="AK28" s="169"/>
      <c r="AL28" s="157"/>
      <c r="AM28" s="158"/>
      <c r="AN28" s="159"/>
      <c r="AO28" s="60"/>
    </row>
    <row r="29" spans="1:41" ht="25.5" customHeight="1" x14ac:dyDescent="0.25">
      <c r="A29" s="179" t="s">
        <v>67</v>
      </c>
      <c r="B29" s="174"/>
      <c r="C29" s="92" t="s">
        <v>65</v>
      </c>
      <c r="D29" s="93"/>
      <c r="E29" s="94"/>
      <c r="F29" s="94">
        <v>5</v>
      </c>
      <c r="G29" s="95"/>
      <c r="H29" s="94"/>
      <c r="I29" s="94"/>
      <c r="J29" s="94"/>
      <c r="K29" s="94"/>
      <c r="L29" s="94"/>
      <c r="M29" s="94">
        <v>5</v>
      </c>
      <c r="N29" s="94"/>
      <c r="O29" s="94">
        <v>8</v>
      </c>
      <c r="P29" s="94"/>
      <c r="Q29" s="94"/>
      <c r="R29" s="94"/>
      <c r="S29" s="94"/>
      <c r="T29" s="94"/>
      <c r="U29" s="94"/>
      <c r="V29" s="94"/>
      <c r="W29" s="95">
        <v>7.4</v>
      </c>
      <c r="X29" s="95"/>
      <c r="Y29" s="94"/>
      <c r="Z29" s="94"/>
      <c r="AA29" s="94"/>
      <c r="AB29" s="94"/>
      <c r="AC29" s="94"/>
      <c r="AD29" s="94"/>
      <c r="AE29" s="96"/>
      <c r="AF29" s="94"/>
      <c r="AG29" s="94"/>
      <c r="AH29" s="94"/>
      <c r="AI29" s="94"/>
      <c r="AJ29" s="97"/>
      <c r="AK29" s="168">
        <f>SUM(D30:AE30)</f>
        <v>0.48259999999999997</v>
      </c>
      <c r="AL29" s="156">
        <f>SUM(AF30:AJ30)</f>
        <v>0</v>
      </c>
      <c r="AM29" s="60"/>
      <c r="AN29" s="60"/>
      <c r="AO29" s="60"/>
    </row>
    <row r="30" spans="1:41" ht="28.5" customHeight="1" x14ac:dyDescent="0.35">
      <c r="A30" s="180"/>
      <c r="B30" s="178"/>
      <c r="C30" s="92" t="s">
        <v>66</v>
      </c>
      <c r="D30" s="98">
        <f t="shared" ref="D30:AJ30" si="2">(D$24*D29)/1000</f>
        <v>0</v>
      </c>
      <c r="E30" s="99">
        <f t="shared" si="2"/>
        <v>0</v>
      </c>
      <c r="F30" s="99">
        <f t="shared" si="2"/>
        <v>9.5000000000000001E-2</v>
      </c>
      <c r="G30" s="99">
        <f t="shared" ref="G30" si="3">(G$24*G29)/1000</f>
        <v>0</v>
      </c>
      <c r="H30" s="99">
        <f t="shared" si="2"/>
        <v>0</v>
      </c>
      <c r="I30" s="99">
        <f t="shared" si="2"/>
        <v>0</v>
      </c>
      <c r="J30" s="99">
        <f t="shared" si="2"/>
        <v>0</v>
      </c>
      <c r="K30" s="99">
        <f t="shared" si="2"/>
        <v>0</v>
      </c>
      <c r="L30" s="99">
        <f t="shared" si="2"/>
        <v>0</v>
      </c>
      <c r="M30" s="99">
        <f t="shared" si="2"/>
        <v>9.5000000000000001E-2</v>
      </c>
      <c r="N30" s="99">
        <f t="shared" si="2"/>
        <v>0</v>
      </c>
      <c r="O30" s="99">
        <f t="shared" si="2"/>
        <v>0.152</v>
      </c>
      <c r="P30" s="99">
        <f t="shared" si="2"/>
        <v>0</v>
      </c>
      <c r="Q30" s="99">
        <f t="shared" si="2"/>
        <v>0</v>
      </c>
      <c r="R30" s="99">
        <f t="shared" si="2"/>
        <v>0</v>
      </c>
      <c r="S30" s="99">
        <f t="shared" si="2"/>
        <v>0</v>
      </c>
      <c r="T30" s="99">
        <f t="shared" si="2"/>
        <v>0</v>
      </c>
      <c r="U30" s="99">
        <f t="shared" si="2"/>
        <v>0</v>
      </c>
      <c r="V30" s="99">
        <f t="shared" si="2"/>
        <v>0</v>
      </c>
      <c r="W30" s="99">
        <f t="shared" si="2"/>
        <v>0.1406</v>
      </c>
      <c r="X30" s="99">
        <f t="shared" si="2"/>
        <v>0</v>
      </c>
      <c r="Y30" s="99">
        <f t="shared" si="2"/>
        <v>0</v>
      </c>
      <c r="Z30" s="99">
        <f t="shared" si="2"/>
        <v>0</v>
      </c>
      <c r="AA30" s="99">
        <f t="shared" si="2"/>
        <v>0</v>
      </c>
      <c r="AB30" s="99">
        <f t="shared" si="2"/>
        <v>0</v>
      </c>
      <c r="AC30" s="99">
        <f t="shared" si="2"/>
        <v>0</v>
      </c>
      <c r="AD30" s="99">
        <f t="shared" si="2"/>
        <v>0</v>
      </c>
      <c r="AE30" s="100">
        <f t="shared" si="2"/>
        <v>0</v>
      </c>
      <c r="AF30" s="99">
        <f t="shared" si="2"/>
        <v>0</v>
      </c>
      <c r="AG30" s="99">
        <f t="shared" si="2"/>
        <v>0</v>
      </c>
      <c r="AH30" s="99">
        <f t="shared" si="2"/>
        <v>0</v>
      </c>
      <c r="AI30" s="99">
        <f t="shared" si="2"/>
        <v>0</v>
      </c>
      <c r="AJ30" s="101">
        <f t="shared" si="2"/>
        <v>0</v>
      </c>
      <c r="AK30" s="169"/>
      <c r="AL30" s="157"/>
      <c r="AM30" s="60"/>
      <c r="AN30" s="60"/>
      <c r="AO30" s="60"/>
    </row>
    <row r="31" spans="1:41" ht="27.75" customHeight="1" x14ac:dyDescent="0.25">
      <c r="A31" s="179" t="s">
        <v>47</v>
      </c>
      <c r="B31" s="174"/>
      <c r="C31" s="92" t="s">
        <v>65</v>
      </c>
      <c r="D31" s="93"/>
      <c r="E31" s="94"/>
      <c r="F31" s="94"/>
      <c r="G31" s="95"/>
      <c r="H31" s="94"/>
      <c r="I31" s="94"/>
      <c r="J31" s="94"/>
      <c r="K31" s="94"/>
      <c r="L31" s="94"/>
      <c r="M31" s="94"/>
      <c r="N31" s="94"/>
      <c r="O31" s="94">
        <v>15</v>
      </c>
      <c r="P31" s="94"/>
      <c r="Q31" s="94"/>
      <c r="R31" s="94">
        <v>54.23</v>
      </c>
      <c r="S31" s="94"/>
      <c r="T31" s="94"/>
      <c r="U31" s="94"/>
      <c r="V31" s="94"/>
      <c r="W31" s="95"/>
      <c r="X31" s="95"/>
      <c r="Y31" s="94"/>
      <c r="Z31" s="94"/>
      <c r="AA31" s="94"/>
      <c r="AB31" s="94"/>
      <c r="AC31" s="94"/>
      <c r="AD31" s="94"/>
      <c r="AE31" s="96"/>
      <c r="AF31" s="94"/>
      <c r="AG31" s="94"/>
      <c r="AH31" s="94"/>
      <c r="AI31" s="94"/>
      <c r="AJ31" s="97"/>
      <c r="AK31" s="168">
        <f t="shared" ref="AK31" si="4">SUM(D32:AE32)</f>
        <v>1.3153699999999997</v>
      </c>
      <c r="AL31" s="156">
        <f>SUM(AF32:AJ32)</f>
        <v>0</v>
      </c>
      <c r="AM31" s="60"/>
      <c r="AN31" s="60"/>
      <c r="AO31" s="60"/>
    </row>
    <row r="32" spans="1:41" ht="24.75" customHeight="1" x14ac:dyDescent="0.35">
      <c r="A32" s="180"/>
      <c r="B32" s="178"/>
      <c r="C32" s="92" t="s">
        <v>66</v>
      </c>
      <c r="D32" s="98">
        <f t="shared" ref="D32:AJ32" si="5">(D$24*D31)/1000</f>
        <v>0</v>
      </c>
      <c r="E32" s="99">
        <f t="shared" si="5"/>
        <v>0</v>
      </c>
      <c r="F32" s="99">
        <f t="shared" si="5"/>
        <v>0</v>
      </c>
      <c r="G32" s="99">
        <f t="shared" ref="G32" si="6">(G$24*G31)/1000</f>
        <v>0</v>
      </c>
      <c r="H32" s="99">
        <f t="shared" si="5"/>
        <v>0</v>
      </c>
      <c r="I32" s="99">
        <f t="shared" si="5"/>
        <v>0</v>
      </c>
      <c r="J32" s="99">
        <f t="shared" si="5"/>
        <v>0</v>
      </c>
      <c r="K32" s="99">
        <f t="shared" si="5"/>
        <v>0</v>
      </c>
      <c r="L32" s="99">
        <f t="shared" si="5"/>
        <v>0</v>
      </c>
      <c r="M32" s="99">
        <f t="shared" si="5"/>
        <v>0</v>
      </c>
      <c r="N32" s="99">
        <f t="shared" si="5"/>
        <v>0</v>
      </c>
      <c r="O32" s="99">
        <f t="shared" si="5"/>
        <v>0.28499999999999998</v>
      </c>
      <c r="P32" s="99">
        <f t="shared" si="5"/>
        <v>0</v>
      </c>
      <c r="Q32" s="99">
        <f t="shared" si="5"/>
        <v>0</v>
      </c>
      <c r="R32" s="99">
        <f t="shared" si="5"/>
        <v>1.0303699999999998</v>
      </c>
      <c r="S32" s="99">
        <f t="shared" si="5"/>
        <v>0</v>
      </c>
      <c r="T32" s="99">
        <f t="shared" si="5"/>
        <v>0</v>
      </c>
      <c r="U32" s="99">
        <f t="shared" si="5"/>
        <v>0</v>
      </c>
      <c r="V32" s="99">
        <f t="shared" si="5"/>
        <v>0</v>
      </c>
      <c r="W32" s="99">
        <f t="shared" si="5"/>
        <v>0</v>
      </c>
      <c r="X32" s="99">
        <f t="shared" si="5"/>
        <v>0</v>
      </c>
      <c r="Y32" s="99">
        <f t="shared" si="5"/>
        <v>0</v>
      </c>
      <c r="Z32" s="99">
        <f t="shared" si="5"/>
        <v>0</v>
      </c>
      <c r="AA32" s="99">
        <f t="shared" si="5"/>
        <v>0</v>
      </c>
      <c r="AB32" s="99">
        <f t="shared" si="5"/>
        <v>0</v>
      </c>
      <c r="AC32" s="99">
        <f t="shared" si="5"/>
        <v>0</v>
      </c>
      <c r="AD32" s="99">
        <f t="shared" si="5"/>
        <v>0</v>
      </c>
      <c r="AE32" s="100">
        <f t="shared" si="5"/>
        <v>0</v>
      </c>
      <c r="AF32" s="99">
        <f t="shared" si="5"/>
        <v>0</v>
      </c>
      <c r="AG32" s="99">
        <f t="shared" si="5"/>
        <v>0</v>
      </c>
      <c r="AH32" s="99">
        <f t="shared" si="5"/>
        <v>0</v>
      </c>
      <c r="AI32" s="99">
        <f t="shared" si="5"/>
        <v>0</v>
      </c>
      <c r="AJ32" s="101">
        <f t="shared" si="5"/>
        <v>0</v>
      </c>
      <c r="AK32" s="169"/>
      <c r="AL32" s="157"/>
      <c r="AM32" s="60"/>
      <c r="AN32" s="60"/>
      <c r="AO32" s="60"/>
    </row>
    <row r="33" spans="1:41" ht="29.25" customHeight="1" x14ac:dyDescent="0.25">
      <c r="A33" s="179" t="s">
        <v>48</v>
      </c>
      <c r="B33" s="174"/>
      <c r="C33" s="92" t="s">
        <v>65</v>
      </c>
      <c r="D33" s="93"/>
      <c r="E33" s="94"/>
      <c r="F33" s="94"/>
      <c r="G33" s="9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>
        <v>28.846</v>
      </c>
      <c r="T33" s="94"/>
      <c r="U33" s="94"/>
      <c r="V33" s="94"/>
      <c r="W33" s="95"/>
      <c r="X33" s="95"/>
      <c r="Y33" s="94"/>
      <c r="Z33" s="94"/>
      <c r="AA33" s="94"/>
      <c r="AB33" s="94"/>
      <c r="AC33" s="94"/>
      <c r="AD33" s="94"/>
      <c r="AE33" s="96"/>
      <c r="AF33" s="94"/>
      <c r="AG33" s="94"/>
      <c r="AH33" s="94"/>
      <c r="AI33" s="94"/>
      <c r="AJ33" s="97"/>
      <c r="AK33" s="168">
        <f t="shared" ref="AK33" si="7">SUM(D34:AE34)</f>
        <v>0.54807399999999995</v>
      </c>
      <c r="AL33" s="156">
        <f>SUM(AF34:AJ34)</f>
        <v>0</v>
      </c>
      <c r="AM33" s="60"/>
      <c r="AN33" s="60"/>
      <c r="AO33" s="60"/>
    </row>
    <row r="34" spans="1:41" ht="19.149999999999999" customHeight="1" x14ac:dyDescent="0.35">
      <c r="A34" s="180"/>
      <c r="B34" s="178"/>
      <c r="C34" s="92" t="s">
        <v>66</v>
      </c>
      <c r="D34" s="98">
        <f t="shared" ref="D34:AJ34" si="8">(D$24*D33)/1000</f>
        <v>0</v>
      </c>
      <c r="E34" s="99">
        <f t="shared" si="8"/>
        <v>0</v>
      </c>
      <c r="F34" s="99">
        <f t="shared" si="8"/>
        <v>0</v>
      </c>
      <c r="G34" s="99">
        <f t="shared" ref="G34" si="9">(G$24*G33)/1000</f>
        <v>0</v>
      </c>
      <c r="H34" s="99">
        <f t="shared" si="8"/>
        <v>0</v>
      </c>
      <c r="I34" s="99">
        <f t="shared" si="8"/>
        <v>0</v>
      </c>
      <c r="J34" s="99">
        <f t="shared" si="8"/>
        <v>0</v>
      </c>
      <c r="K34" s="99">
        <f t="shared" si="8"/>
        <v>0</v>
      </c>
      <c r="L34" s="99">
        <f t="shared" si="8"/>
        <v>0</v>
      </c>
      <c r="M34" s="99">
        <f t="shared" si="8"/>
        <v>0</v>
      </c>
      <c r="N34" s="99">
        <f t="shared" si="8"/>
        <v>0</v>
      </c>
      <c r="O34" s="99">
        <f t="shared" si="8"/>
        <v>0</v>
      </c>
      <c r="P34" s="99">
        <f t="shared" si="8"/>
        <v>0</v>
      </c>
      <c r="Q34" s="99"/>
      <c r="R34" s="99">
        <f t="shared" si="8"/>
        <v>0</v>
      </c>
      <c r="S34" s="99">
        <f t="shared" si="8"/>
        <v>0.54807399999999995</v>
      </c>
      <c r="T34" s="99">
        <f t="shared" si="8"/>
        <v>0</v>
      </c>
      <c r="U34" s="99">
        <f t="shared" si="8"/>
        <v>0</v>
      </c>
      <c r="V34" s="99">
        <f t="shared" si="8"/>
        <v>0</v>
      </c>
      <c r="W34" s="99">
        <f t="shared" si="8"/>
        <v>0</v>
      </c>
      <c r="X34" s="99">
        <f t="shared" si="8"/>
        <v>0</v>
      </c>
      <c r="Y34" s="99">
        <f t="shared" si="8"/>
        <v>0</v>
      </c>
      <c r="Z34" s="99">
        <f t="shared" si="8"/>
        <v>0</v>
      </c>
      <c r="AA34" s="99">
        <f t="shared" si="8"/>
        <v>0</v>
      </c>
      <c r="AB34" s="99">
        <f t="shared" si="8"/>
        <v>0</v>
      </c>
      <c r="AC34" s="99">
        <f t="shared" si="8"/>
        <v>0</v>
      </c>
      <c r="AD34" s="99">
        <f t="shared" si="8"/>
        <v>0</v>
      </c>
      <c r="AE34" s="100">
        <f t="shared" si="8"/>
        <v>0</v>
      </c>
      <c r="AF34" s="99">
        <f t="shared" si="8"/>
        <v>0</v>
      </c>
      <c r="AG34" s="99">
        <f t="shared" si="8"/>
        <v>0</v>
      </c>
      <c r="AH34" s="99">
        <f t="shared" si="8"/>
        <v>0</v>
      </c>
      <c r="AI34" s="99">
        <f t="shared" si="8"/>
        <v>0</v>
      </c>
      <c r="AJ34" s="101">
        <f t="shared" si="8"/>
        <v>0</v>
      </c>
      <c r="AK34" s="169"/>
      <c r="AL34" s="157"/>
      <c r="AM34" s="60"/>
      <c r="AN34" s="60"/>
      <c r="AO34" s="60"/>
    </row>
    <row r="35" spans="1:41" ht="25.5" hidden="1" x14ac:dyDescent="0.25">
      <c r="A35" s="184"/>
      <c r="B35" s="174"/>
      <c r="C35" s="92" t="s">
        <v>65</v>
      </c>
      <c r="D35" s="93"/>
      <c r="E35" s="94"/>
      <c r="F35" s="94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5"/>
      <c r="Y35" s="94"/>
      <c r="Z35" s="94"/>
      <c r="AA35" s="94"/>
      <c r="AB35" s="94"/>
      <c r="AC35" s="94"/>
      <c r="AD35" s="94"/>
      <c r="AE35" s="96"/>
      <c r="AF35" s="94"/>
      <c r="AG35" s="94"/>
      <c r="AH35" s="94"/>
      <c r="AI35" s="94"/>
      <c r="AJ35" s="97"/>
      <c r="AK35" s="168">
        <f t="shared" ref="AK35" si="10">SUM(D36:AE36)</f>
        <v>0</v>
      </c>
      <c r="AL35" s="156">
        <f>SUM(AF36:AJ36)</f>
        <v>0</v>
      </c>
      <c r="AM35" s="60"/>
      <c r="AN35" s="60"/>
      <c r="AO35" s="60"/>
    </row>
    <row r="36" spans="1:41" ht="25.5" hidden="1" x14ac:dyDescent="0.35">
      <c r="A36" s="185"/>
      <c r="B36" s="178"/>
      <c r="C36" s="92" t="s">
        <v>66</v>
      </c>
      <c r="D36" s="98">
        <f t="shared" ref="D36:AJ36" si="11">(D$24*D35)/1000</f>
        <v>0</v>
      </c>
      <c r="E36" s="99">
        <f t="shared" si="11"/>
        <v>0</v>
      </c>
      <c r="F36" s="99">
        <f t="shared" si="11"/>
        <v>0</v>
      </c>
      <c r="G36" s="99">
        <f t="shared" ref="G36" si="12">(G$24*G35)/1000</f>
        <v>0</v>
      </c>
      <c r="H36" s="99">
        <f t="shared" si="11"/>
        <v>0</v>
      </c>
      <c r="I36" s="99">
        <f t="shared" si="11"/>
        <v>0</v>
      </c>
      <c r="J36" s="99">
        <f t="shared" si="11"/>
        <v>0</v>
      </c>
      <c r="K36" s="99">
        <f t="shared" si="11"/>
        <v>0</v>
      </c>
      <c r="L36" s="99">
        <f t="shared" si="11"/>
        <v>0</v>
      </c>
      <c r="M36" s="99">
        <f t="shared" si="11"/>
        <v>0</v>
      </c>
      <c r="N36" s="99">
        <f t="shared" si="11"/>
        <v>0</v>
      </c>
      <c r="O36" s="99">
        <f t="shared" si="11"/>
        <v>0</v>
      </c>
      <c r="P36" s="99">
        <f t="shared" si="11"/>
        <v>0</v>
      </c>
      <c r="Q36" s="99">
        <f t="shared" si="11"/>
        <v>0</v>
      </c>
      <c r="R36" s="99">
        <f t="shared" si="11"/>
        <v>0</v>
      </c>
      <c r="S36" s="99">
        <f t="shared" si="11"/>
        <v>0</v>
      </c>
      <c r="T36" s="99">
        <f t="shared" si="11"/>
        <v>0</v>
      </c>
      <c r="U36" s="99">
        <f t="shared" si="11"/>
        <v>0</v>
      </c>
      <c r="V36" s="99">
        <f t="shared" si="11"/>
        <v>0</v>
      </c>
      <c r="W36" s="99">
        <f t="shared" si="11"/>
        <v>0</v>
      </c>
      <c r="X36" s="99">
        <f t="shared" si="11"/>
        <v>0</v>
      </c>
      <c r="Y36" s="99">
        <f t="shared" si="11"/>
        <v>0</v>
      </c>
      <c r="Z36" s="99">
        <f t="shared" si="11"/>
        <v>0</v>
      </c>
      <c r="AA36" s="99">
        <f t="shared" si="11"/>
        <v>0</v>
      </c>
      <c r="AB36" s="99">
        <f t="shared" si="11"/>
        <v>0</v>
      </c>
      <c r="AC36" s="99">
        <f t="shared" si="11"/>
        <v>0</v>
      </c>
      <c r="AD36" s="99">
        <f t="shared" si="11"/>
        <v>0</v>
      </c>
      <c r="AE36" s="100">
        <f t="shared" si="11"/>
        <v>0</v>
      </c>
      <c r="AF36" s="99">
        <f t="shared" si="11"/>
        <v>0</v>
      </c>
      <c r="AG36" s="99">
        <f t="shared" si="11"/>
        <v>0</v>
      </c>
      <c r="AH36" s="99">
        <f t="shared" si="11"/>
        <v>0</v>
      </c>
      <c r="AI36" s="99">
        <f t="shared" si="11"/>
        <v>0</v>
      </c>
      <c r="AJ36" s="101">
        <f t="shared" si="11"/>
        <v>0</v>
      </c>
      <c r="AK36" s="169"/>
      <c r="AL36" s="157"/>
      <c r="AM36" s="13"/>
      <c r="AN36" s="60"/>
      <c r="AO36" s="60"/>
    </row>
    <row r="37" spans="1:41" ht="26.25" customHeight="1" x14ac:dyDescent="0.25">
      <c r="A37" s="179" t="s">
        <v>68</v>
      </c>
      <c r="B37" s="174"/>
      <c r="C37" s="92" t="s">
        <v>65</v>
      </c>
      <c r="D37" s="93"/>
      <c r="E37" s="94"/>
      <c r="F37" s="94">
        <v>5</v>
      </c>
      <c r="G37" s="95">
        <v>10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>
        <v>7.1</v>
      </c>
      <c r="X37" s="95">
        <v>7</v>
      </c>
      <c r="Y37" s="94"/>
      <c r="Z37" s="94"/>
      <c r="AA37" s="94"/>
      <c r="AB37" s="94"/>
      <c r="AC37" s="94"/>
      <c r="AD37" s="94"/>
      <c r="AE37" s="96"/>
      <c r="AF37" s="94"/>
      <c r="AG37" s="94"/>
      <c r="AH37" s="94"/>
      <c r="AI37" s="94"/>
      <c r="AJ37" s="97"/>
      <c r="AK37" s="168">
        <f t="shared" ref="AK37" si="13">SUM(D38:AE38)</f>
        <v>0.55290000000000006</v>
      </c>
      <c r="AL37" s="156">
        <f>SUM(AF38:AJ38)</f>
        <v>0</v>
      </c>
      <c r="AM37" s="60"/>
      <c r="AN37" s="60"/>
      <c r="AO37" s="60"/>
    </row>
    <row r="38" spans="1:41" ht="24.75" customHeight="1" x14ac:dyDescent="0.35">
      <c r="A38" s="180"/>
      <c r="B38" s="178"/>
      <c r="C38" s="92" t="s">
        <v>66</v>
      </c>
      <c r="D38" s="98">
        <f t="shared" ref="D38:AJ38" si="14">(D$24*D37)/1000</f>
        <v>0</v>
      </c>
      <c r="E38" s="99">
        <f t="shared" si="14"/>
        <v>0</v>
      </c>
      <c r="F38" s="99">
        <f t="shared" si="14"/>
        <v>9.5000000000000001E-2</v>
      </c>
      <c r="G38" s="99">
        <f t="shared" ref="G38" si="15">(G$24*G37)/1000</f>
        <v>0.19</v>
      </c>
      <c r="H38" s="99">
        <f t="shared" si="14"/>
        <v>0</v>
      </c>
      <c r="I38" s="99">
        <f t="shared" si="14"/>
        <v>0</v>
      </c>
      <c r="J38" s="99">
        <f t="shared" si="14"/>
        <v>0</v>
      </c>
      <c r="K38" s="99">
        <f t="shared" si="14"/>
        <v>0</v>
      </c>
      <c r="L38" s="99">
        <f t="shared" si="14"/>
        <v>0</v>
      </c>
      <c r="M38" s="99">
        <f t="shared" si="14"/>
        <v>0</v>
      </c>
      <c r="N38" s="99">
        <f t="shared" si="14"/>
        <v>0</v>
      </c>
      <c r="O38" s="99">
        <f t="shared" si="14"/>
        <v>0</v>
      </c>
      <c r="P38" s="99">
        <f t="shared" si="14"/>
        <v>0</v>
      </c>
      <c r="Q38" s="99">
        <f t="shared" si="14"/>
        <v>0</v>
      </c>
      <c r="R38" s="99">
        <f t="shared" si="14"/>
        <v>0</v>
      </c>
      <c r="S38" s="99">
        <f t="shared" si="14"/>
        <v>0</v>
      </c>
      <c r="T38" s="99">
        <f t="shared" si="14"/>
        <v>0</v>
      </c>
      <c r="U38" s="99">
        <f t="shared" si="14"/>
        <v>0</v>
      </c>
      <c r="V38" s="99">
        <f t="shared" si="14"/>
        <v>0</v>
      </c>
      <c r="W38" s="99">
        <f t="shared" si="14"/>
        <v>0.13489999999999999</v>
      </c>
      <c r="X38" s="99">
        <f t="shared" si="14"/>
        <v>0.13300000000000001</v>
      </c>
      <c r="Y38" s="99">
        <f t="shared" si="14"/>
        <v>0</v>
      </c>
      <c r="Z38" s="99">
        <f t="shared" si="14"/>
        <v>0</v>
      </c>
      <c r="AA38" s="99">
        <f t="shared" si="14"/>
        <v>0</v>
      </c>
      <c r="AB38" s="99">
        <f t="shared" si="14"/>
        <v>0</v>
      </c>
      <c r="AC38" s="99">
        <f t="shared" si="14"/>
        <v>0</v>
      </c>
      <c r="AD38" s="99">
        <f t="shared" si="14"/>
        <v>0</v>
      </c>
      <c r="AE38" s="100">
        <f t="shared" si="14"/>
        <v>0</v>
      </c>
      <c r="AF38" s="99">
        <f t="shared" si="14"/>
        <v>0</v>
      </c>
      <c r="AG38" s="99">
        <f t="shared" si="14"/>
        <v>0</v>
      </c>
      <c r="AH38" s="99">
        <f t="shared" si="14"/>
        <v>0</v>
      </c>
      <c r="AI38" s="99">
        <f t="shared" si="14"/>
        <v>0</v>
      </c>
      <c r="AJ38" s="101">
        <f t="shared" si="14"/>
        <v>0</v>
      </c>
      <c r="AK38" s="169"/>
      <c r="AL38" s="157"/>
      <c r="AM38" s="60"/>
      <c r="AN38" s="60"/>
      <c r="AO38" s="60"/>
    </row>
    <row r="39" spans="1:41" ht="27" customHeight="1" x14ac:dyDescent="0.25">
      <c r="A39" s="179" t="s">
        <v>69</v>
      </c>
      <c r="B39" s="174"/>
      <c r="C39" s="92" t="s">
        <v>65</v>
      </c>
      <c r="D39" s="93"/>
      <c r="E39" s="94"/>
      <c r="F39" s="94">
        <v>0.2</v>
      </c>
      <c r="G39" s="95"/>
      <c r="H39" s="94"/>
      <c r="I39" s="94"/>
      <c r="J39" s="94"/>
      <c r="K39" s="94"/>
      <c r="L39" s="94">
        <v>1</v>
      </c>
      <c r="M39" s="94">
        <v>0.9</v>
      </c>
      <c r="N39" s="94">
        <v>0.2</v>
      </c>
      <c r="O39" s="94">
        <v>0.8</v>
      </c>
      <c r="P39" s="94"/>
      <c r="Q39" s="94"/>
      <c r="R39" s="94"/>
      <c r="S39" s="94"/>
      <c r="T39" s="94"/>
      <c r="U39" s="94"/>
      <c r="V39" s="94"/>
      <c r="W39" s="95">
        <v>0.3</v>
      </c>
      <c r="X39" s="95"/>
      <c r="Y39" s="94"/>
      <c r="Z39" s="94"/>
      <c r="AA39" s="94"/>
      <c r="AB39" s="94"/>
      <c r="AC39" s="94"/>
      <c r="AD39" s="94"/>
      <c r="AE39" s="96"/>
      <c r="AF39" s="94"/>
      <c r="AG39" s="94"/>
      <c r="AH39" s="94"/>
      <c r="AI39" s="94"/>
      <c r="AJ39" s="97"/>
      <c r="AK39" s="168">
        <f t="shared" ref="AK39" si="16">SUM(D40:AE40)</f>
        <v>6.4600000000000005E-2</v>
      </c>
      <c r="AL39" s="156">
        <f>SUM(AF40:AJ40)</f>
        <v>0</v>
      </c>
      <c r="AM39" s="60"/>
      <c r="AN39" s="60"/>
      <c r="AO39" s="60"/>
    </row>
    <row r="40" spans="1:41" ht="26.45" customHeight="1" x14ac:dyDescent="0.35">
      <c r="A40" s="180"/>
      <c r="B40" s="178"/>
      <c r="C40" s="92" t="s">
        <v>66</v>
      </c>
      <c r="D40" s="98">
        <f t="shared" ref="D40:AJ42" si="17">(D$24*D39)/1000</f>
        <v>0</v>
      </c>
      <c r="E40" s="99">
        <f t="shared" si="17"/>
        <v>0</v>
      </c>
      <c r="F40" s="99">
        <f t="shared" si="17"/>
        <v>3.8000000000000004E-3</v>
      </c>
      <c r="G40" s="99">
        <f t="shared" ref="G40" si="18">(G$24*G39)/1000</f>
        <v>0</v>
      </c>
      <c r="H40" s="99">
        <f t="shared" si="17"/>
        <v>0</v>
      </c>
      <c r="I40" s="99">
        <f t="shared" si="17"/>
        <v>0</v>
      </c>
      <c r="J40" s="99">
        <f t="shared" si="17"/>
        <v>0</v>
      </c>
      <c r="K40" s="99">
        <f t="shared" si="17"/>
        <v>0</v>
      </c>
      <c r="L40" s="99">
        <f t="shared" si="17"/>
        <v>1.9E-2</v>
      </c>
      <c r="M40" s="99">
        <f t="shared" si="17"/>
        <v>1.7100000000000001E-2</v>
      </c>
      <c r="N40" s="99">
        <f t="shared" si="17"/>
        <v>3.8000000000000004E-3</v>
      </c>
      <c r="O40" s="99">
        <f t="shared" si="17"/>
        <v>1.5200000000000002E-2</v>
      </c>
      <c r="P40" s="99">
        <f t="shared" si="17"/>
        <v>0</v>
      </c>
      <c r="Q40" s="99">
        <f t="shared" si="17"/>
        <v>0</v>
      </c>
      <c r="R40" s="99">
        <f t="shared" si="17"/>
        <v>0</v>
      </c>
      <c r="S40" s="99">
        <f t="shared" si="17"/>
        <v>0</v>
      </c>
      <c r="T40" s="99"/>
      <c r="U40" s="99">
        <f t="shared" si="17"/>
        <v>0</v>
      </c>
      <c r="V40" s="99">
        <f t="shared" si="17"/>
        <v>0</v>
      </c>
      <c r="W40" s="99">
        <f t="shared" si="17"/>
        <v>5.7000000000000002E-3</v>
      </c>
      <c r="X40" s="99">
        <f t="shared" si="17"/>
        <v>0</v>
      </c>
      <c r="Y40" s="99">
        <f t="shared" si="17"/>
        <v>0</v>
      </c>
      <c r="Z40" s="99">
        <f t="shared" si="17"/>
        <v>0</v>
      </c>
      <c r="AA40" s="99">
        <f t="shared" si="17"/>
        <v>0</v>
      </c>
      <c r="AB40" s="99">
        <f t="shared" si="17"/>
        <v>0</v>
      </c>
      <c r="AC40" s="99">
        <f t="shared" si="17"/>
        <v>0</v>
      </c>
      <c r="AD40" s="99">
        <f t="shared" si="17"/>
        <v>0</v>
      </c>
      <c r="AE40" s="100">
        <f t="shared" si="17"/>
        <v>0</v>
      </c>
      <c r="AF40" s="99">
        <f t="shared" si="17"/>
        <v>0</v>
      </c>
      <c r="AG40" s="99">
        <f t="shared" si="17"/>
        <v>0</v>
      </c>
      <c r="AH40" s="99">
        <f t="shared" si="17"/>
        <v>0</v>
      </c>
      <c r="AI40" s="99">
        <f t="shared" si="17"/>
        <v>0</v>
      </c>
      <c r="AJ40" s="101">
        <f t="shared" si="17"/>
        <v>0</v>
      </c>
      <c r="AK40" s="169"/>
      <c r="AL40" s="157"/>
      <c r="AM40" s="60"/>
      <c r="AN40" s="60"/>
      <c r="AO40" s="60"/>
    </row>
    <row r="41" spans="1:41" ht="28.5" customHeight="1" x14ac:dyDescent="0.25">
      <c r="A41" s="179" t="s">
        <v>70</v>
      </c>
      <c r="B41" s="174"/>
      <c r="C41" s="92" t="s">
        <v>65</v>
      </c>
      <c r="D41" s="93"/>
      <c r="E41" s="94"/>
      <c r="F41" s="94"/>
      <c r="G41" s="95"/>
      <c r="H41" s="94"/>
      <c r="I41" s="94"/>
      <c r="J41" s="94"/>
      <c r="K41" s="94"/>
      <c r="L41" s="94">
        <v>2</v>
      </c>
      <c r="M41" s="94"/>
      <c r="N41" s="94">
        <v>3.6</v>
      </c>
      <c r="O41" s="94"/>
      <c r="P41" s="94"/>
      <c r="Q41" s="94"/>
      <c r="R41" s="94"/>
      <c r="S41" s="94"/>
      <c r="T41" s="94"/>
      <c r="U41" s="94"/>
      <c r="V41" s="94"/>
      <c r="W41" s="95">
        <v>2</v>
      </c>
      <c r="X41" s="95"/>
      <c r="Y41" s="94"/>
      <c r="Z41" s="94"/>
      <c r="AA41" s="94"/>
      <c r="AB41" s="94"/>
      <c r="AC41" s="94"/>
      <c r="AD41" s="94"/>
      <c r="AE41" s="96"/>
      <c r="AF41" s="94"/>
      <c r="AG41" s="94"/>
      <c r="AH41" s="94"/>
      <c r="AI41" s="94"/>
      <c r="AJ41" s="97"/>
      <c r="AK41" s="168">
        <f t="shared" ref="AK41" si="19">SUM(D42:AE42)</f>
        <v>0.1444</v>
      </c>
      <c r="AL41" s="156">
        <f>SUM(AF42:AJ42)</f>
        <v>0</v>
      </c>
      <c r="AM41" s="60"/>
      <c r="AN41" s="60"/>
      <c r="AO41" s="60"/>
    </row>
    <row r="42" spans="1:41" ht="25.5" x14ac:dyDescent="0.35">
      <c r="A42" s="180"/>
      <c r="B42" s="178"/>
      <c r="C42" s="92" t="s">
        <v>66</v>
      </c>
      <c r="D42" s="98">
        <f t="shared" ref="D42:O42" si="20">(D$24*D41)/1000</f>
        <v>0</v>
      </c>
      <c r="E42" s="99">
        <f t="shared" si="20"/>
        <v>0</v>
      </c>
      <c r="F42" s="99">
        <f t="shared" si="20"/>
        <v>0</v>
      </c>
      <c r="G42" s="99">
        <f t="shared" si="20"/>
        <v>0</v>
      </c>
      <c r="H42" s="99">
        <f t="shared" si="20"/>
        <v>0</v>
      </c>
      <c r="I42" s="99">
        <f t="shared" si="20"/>
        <v>0</v>
      </c>
      <c r="J42" s="99">
        <f t="shared" si="20"/>
        <v>0</v>
      </c>
      <c r="K42" s="99">
        <f t="shared" si="20"/>
        <v>0</v>
      </c>
      <c r="L42" s="99">
        <f t="shared" si="20"/>
        <v>3.7999999999999999E-2</v>
      </c>
      <c r="M42" s="99">
        <f t="shared" si="20"/>
        <v>0</v>
      </c>
      <c r="N42" s="99">
        <f t="shared" si="20"/>
        <v>6.8400000000000002E-2</v>
      </c>
      <c r="O42" s="99">
        <f t="shared" si="20"/>
        <v>0</v>
      </c>
      <c r="P42" s="99">
        <f t="shared" si="17"/>
        <v>0</v>
      </c>
      <c r="Q42" s="99">
        <f t="shared" si="17"/>
        <v>0</v>
      </c>
      <c r="R42" s="99">
        <f t="shared" si="17"/>
        <v>0</v>
      </c>
      <c r="S42" s="99">
        <f t="shared" si="17"/>
        <v>0</v>
      </c>
      <c r="T42" s="99"/>
      <c r="U42" s="99">
        <f t="shared" ref="U42:AJ42" si="21">(U$24*U41)/1000</f>
        <v>0</v>
      </c>
      <c r="V42" s="99">
        <f t="shared" si="21"/>
        <v>0</v>
      </c>
      <c r="W42" s="99">
        <f t="shared" si="21"/>
        <v>3.7999999999999999E-2</v>
      </c>
      <c r="X42" s="99">
        <f t="shared" si="21"/>
        <v>0</v>
      </c>
      <c r="Y42" s="99">
        <f t="shared" si="21"/>
        <v>0</v>
      </c>
      <c r="Z42" s="99">
        <f t="shared" si="21"/>
        <v>0</v>
      </c>
      <c r="AA42" s="99">
        <f t="shared" si="21"/>
        <v>0</v>
      </c>
      <c r="AB42" s="99">
        <f t="shared" si="21"/>
        <v>0</v>
      </c>
      <c r="AC42" s="99">
        <f t="shared" si="21"/>
        <v>0</v>
      </c>
      <c r="AD42" s="99">
        <f t="shared" si="21"/>
        <v>0</v>
      </c>
      <c r="AE42" s="100">
        <f t="shared" si="21"/>
        <v>0</v>
      </c>
      <c r="AF42" s="99">
        <f t="shared" si="21"/>
        <v>0</v>
      </c>
      <c r="AG42" s="99">
        <f t="shared" si="21"/>
        <v>0</v>
      </c>
      <c r="AH42" s="99">
        <f t="shared" si="21"/>
        <v>0</v>
      </c>
      <c r="AI42" s="99">
        <f t="shared" si="21"/>
        <v>0</v>
      </c>
      <c r="AJ42" s="101">
        <f t="shared" si="21"/>
        <v>0</v>
      </c>
      <c r="AK42" s="169"/>
      <c r="AL42" s="157"/>
      <c r="AM42" s="60"/>
      <c r="AN42" s="60"/>
      <c r="AO42" s="60"/>
    </row>
    <row r="43" spans="1:41" s="5" customFormat="1" ht="25.5" hidden="1" x14ac:dyDescent="0.25">
      <c r="A43" s="184"/>
      <c r="B43" s="174"/>
      <c r="C43" s="92" t="s">
        <v>65</v>
      </c>
      <c r="D43" s="93"/>
      <c r="E43" s="94"/>
      <c r="F43" s="94"/>
      <c r="G43" s="95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/>
      <c r="X43" s="95"/>
      <c r="Y43" s="94"/>
      <c r="Z43" s="94"/>
      <c r="AA43" s="94"/>
      <c r="AB43" s="94"/>
      <c r="AC43" s="94"/>
      <c r="AD43" s="94"/>
      <c r="AE43" s="96"/>
      <c r="AF43" s="94"/>
      <c r="AG43" s="94"/>
      <c r="AH43" s="94"/>
      <c r="AI43" s="94"/>
      <c r="AJ43" s="97"/>
      <c r="AK43" s="168">
        <f t="shared" ref="AK43" si="22">SUM(D44:AE44)</f>
        <v>0</v>
      </c>
      <c r="AL43" s="156">
        <f>SUM(AF44:AJ44)</f>
        <v>0</v>
      </c>
      <c r="AM43" s="102"/>
      <c r="AN43" s="102"/>
      <c r="AO43" s="102"/>
    </row>
    <row r="44" spans="1:41" s="5" customFormat="1" ht="25.5" hidden="1" x14ac:dyDescent="0.35">
      <c r="A44" s="185"/>
      <c r="B44" s="178"/>
      <c r="C44" s="92" t="s">
        <v>66</v>
      </c>
      <c r="D44" s="98">
        <f t="shared" ref="D44:AJ44" si="23">(D$24*D43)/1000</f>
        <v>0</v>
      </c>
      <c r="E44" s="99">
        <f t="shared" si="23"/>
        <v>0</v>
      </c>
      <c r="F44" s="99">
        <f t="shared" si="23"/>
        <v>0</v>
      </c>
      <c r="G44" s="99">
        <f t="shared" ref="G44" si="24">(G$24*G43)/1000</f>
        <v>0</v>
      </c>
      <c r="H44" s="99">
        <f t="shared" si="23"/>
        <v>0</v>
      </c>
      <c r="I44" s="99">
        <f t="shared" si="23"/>
        <v>0</v>
      </c>
      <c r="J44" s="99">
        <f t="shared" si="23"/>
        <v>0</v>
      </c>
      <c r="K44" s="99">
        <f t="shared" si="23"/>
        <v>0</v>
      </c>
      <c r="L44" s="99">
        <f t="shared" si="23"/>
        <v>0</v>
      </c>
      <c r="M44" s="99">
        <f t="shared" si="23"/>
        <v>0</v>
      </c>
      <c r="N44" s="99">
        <f t="shared" si="23"/>
        <v>0</v>
      </c>
      <c r="O44" s="99">
        <f t="shared" si="23"/>
        <v>0</v>
      </c>
      <c r="P44" s="99">
        <f t="shared" si="23"/>
        <v>0</v>
      </c>
      <c r="Q44" s="99">
        <f t="shared" si="23"/>
        <v>0</v>
      </c>
      <c r="R44" s="99">
        <f t="shared" si="23"/>
        <v>0</v>
      </c>
      <c r="S44" s="99">
        <f t="shared" si="23"/>
        <v>0</v>
      </c>
      <c r="T44" s="99">
        <f t="shared" si="23"/>
        <v>0</v>
      </c>
      <c r="U44" s="99">
        <f t="shared" si="23"/>
        <v>0</v>
      </c>
      <c r="V44" s="99">
        <f t="shared" si="23"/>
        <v>0</v>
      </c>
      <c r="W44" s="99">
        <f t="shared" si="23"/>
        <v>0</v>
      </c>
      <c r="X44" s="99">
        <f t="shared" si="23"/>
        <v>0</v>
      </c>
      <c r="Y44" s="99">
        <f t="shared" si="23"/>
        <v>0</v>
      </c>
      <c r="Z44" s="99">
        <f t="shared" si="23"/>
        <v>0</v>
      </c>
      <c r="AA44" s="99">
        <f t="shared" si="23"/>
        <v>0</v>
      </c>
      <c r="AB44" s="99">
        <f t="shared" si="23"/>
        <v>0</v>
      </c>
      <c r="AC44" s="99">
        <f t="shared" si="23"/>
        <v>0</v>
      </c>
      <c r="AD44" s="99">
        <f t="shared" si="23"/>
        <v>0</v>
      </c>
      <c r="AE44" s="100">
        <f t="shared" si="23"/>
        <v>0</v>
      </c>
      <c r="AF44" s="99">
        <f t="shared" si="23"/>
        <v>0</v>
      </c>
      <c r="AG44" s="99">
        <f t="shared" si="23"/>
        <v>0</v>
      </c>
      <c r="AH44" s="99">
        <f t="shared" si="23"/>
        <v>0</v>
      </c>
      <c r="AI44" s="99">
        <f t="shared" si="23"/>
        <v>0</v>
      </c>
      <c r="AJ44" s="101">
        <f t="shared" si="23"/>
        <v>0</v>
      </c>
      <c r="AK44" s="169"/>
      <c r="AL44" s="157"/>
      <c r="AM44" s="102"/>
      <c r="AN44" s="102"/>
      <c r="AO44" s="102"/>
    </row>
    <row r="45" spans="1:41" ht="25.5" x14ac:dyDescent="0.25">
      <c r="A45" s="186" t="s">
        <v>71</v>
      </c>
      <c r="B45" s="181"/>
      <c r="C45" s="103" t="s">
        <v>65</v>
      </c>
      <c r="D45" s="104"/>
      <c r="E45" s="105"/>
      <c r="F45" s="105"/>
      <c r="G45" s="106"/>
      <c r="H45" s="105"/>
      <c r="I45" s="105"/>
      <c r="J45" s="105"/>
      <c r="K45" s="105"/>
      <c r="L45" s="105"/>
      <c r="M45" s="105"/>
      <c r="N45" s="105">
        <v>26.3</v>
      </c>
      <c r="O45" s="105"/>
      <c r="P45" s="105"/>
      <c r="Q45" s="105"/>
      <c r="R45" s="105"/>
      <c r="S45" s="105"/>
      <c r="T45" s="105"/>
      <c r="U45" s="105"/>
      <c r="V45" s="105"/>
      <c r="W45" s="106"/>
      <c r="X45" s="106"/>
      <c r="Y45" s="105"/>
      <c r="Z45" s="105"/>
      <c r="AA45" s="105"/>
      <c r="AB45" s="105"/>
      <c r="AC45" s="105"/>
      <c r="AD45" s="105"/>
      <c r="AE45" s="107"/>
      <c r="AF45" s="105"/>
      <c r="AG45" s="105"/>
      <c r="AH45" s="105"/>
      <c r="AI45" s="105"/>
      <c r="AJ45" s="108"/>
      <c r="AK45" s="168">
        <f t="shared" ref="AK45" si="25">SUM(D46:AE46)</f>
        <v>0.49969999999999998</v>
      </c>
      <c r="AL45" s="170">
        <f>SUM(AF46:AJ46)</f>
        <v>0</v>
      </c>
      <c r="AM45" s="60"/>
      <c r="AN45" s="60"/>
      <c r="AO45" s="60"/>
    </row>
    <row r="46" spans="1:41" ht="25.5" x14ac:dyDescent="0.35">
      <c r="A46" s="187"/>
      <c r="B46" s="182"/>
      <c r="C46" s="103" t="s">
        <v>66</v>
      </c>
      <c r="D46" s="109">
        <f t="shared" ref="D46:AJ46" si="26">(D$24*D45)/1000</f>
        <v>0</v>
      </c>
      <c r="E46" s="110">
        <f t="shared" si="26"/>
        <v>0</v>
      </c>
      <c r="F46" s="110">
        <f t="shared" si="26"/>
        <v>0</v>
      </c>
      <c r="G46" s="110">
        <f t="shared" ref="G46" si="27">(G$24*G45)/1000</f>
        <v>0</v>
      </c>
      <c r="H46" s="110">
        <f t="shared" si="26"/>
        <v>0</v>
      </c>
      <c r="I46" s="110">
        <f t="shared" si="26"/>
        <v>0</v>
      </c>
      <c r="J46" s="110">
        <f t="shared" si="26"/>
        <v>0</v>
      </c>
      <c r="K46" s="110">
        <f t="shared" si="26"/>
        <v>0</v>
      </c>
      <c r="L46" s="110">
        <f t="shared" si="26"/>
        <v>0</v>
      </c>
      <c r="M46" s="110">
        <f t="shared" si="26"/>
        <v>0</v>
      </c>
      <c r="N46" s="110">
        <f t="shared" si="26"/>
        <v>0.49969999999999998</v>
      </c>
      <c r="O46" s="110">
        <f t="shared" si="26"/>
        <v>0</v>
      </c>
      <c r="P46" s="110">
        <f t="shared" si="26"/>
        <v>0</v>
      </c>
      <c r="Q46" s="110">
        <f t="shared" si="26"/>
        <v>0</v>
      </c>
      <c r="R46" s="110">
        <f t="shared" si="26"/>
        <v>0</v>
      </c>
      <c r="S46" s="110">
        <f t="shared" si="26"/>
        <v>0</v>
      </c>
      <c r="T46" s="110">
        <f t="shared" si="26"/>
        <v>0</v>
      </c>
      <c r="U46" s="110">
        <f t="shared" si="26"/>
        <v>0</v>
      </c>
      <c r="V46" s="110">
        <f t="shared" si="26"/>
        <v>0</v>
      </c>
      <c r="W46" s="110">
        <f t="shared" si="26"/>
        <v>0</v>
      </c>
      <c r="X46" s="110">
        <f t="shared" si="26"/>
        <v>0</v>
      </c>
      <c r="Y46" s="110">
        <f t="shared" si="26"/>
        <v>0</v>
      </c>
      <c r="Z46" s="110">
        <f t="shared" si="26"/>
        <v>0</v>
      </c>
      <c r="AA46" s="110">
        <f t="shared" si="26"/>
        <v>0</v>
      </c>
      <c r="AB46" s="110">
        <f t="shared" si="26"/>
        <v>0</v>
      </c>
      <c r="AC46" s="110">
        <f t="shared" si="26"/>
        <v>0</v>
      </c>
      <c r="AD46" s="110">
        <f t="shared" si="26"/>
        <v>0</v>
      </c>
      <c r="AE46" s="111">
        <f t="shared" si="26"/>
        <v>0</v>
      </c>
      <c r="AF46" s="110">
        <f t="shared" si="26"/>
        <v>0</v>
      </c>
      <c r="AG46" s="110">
        <f t="shared" si="26"/>
        <v>0</v>
      </c>
      <c r="AH46" s="110">
        <f t="shared" si="26"/>
        <v>0</v>
      </c>
      <c r="AI46" s="110">
        <f t="shared" si="26"/>
        <v>0</v>
      </c>
      <c r="AJ46" s="112">
        <f t="shared" si="26"/>
        <v>0</v>
      </c>
      <c r="AK46" s="169"/>
      <c r="AL46" s="171"/>
      <c r="AM46" s="60"/>
      <c r="AN46" s="60"/>
      <c r="AO46" s="60"/>
    </row>
    <row r="47" spans="1:41" ht="27.75" customHeight="1" x14ac:dyDescent="0.25">
      <c r="A47" s="179" t="s">
        <v>72</v>
      </c>
      <c r="B47" s="174"/>
      <c r="C47" s="92" t="s">
        <v>65</v>
      </c>
      <c r="D47" s="93"/>
      <c r="E47" s="94"/>
      <c r="F47" s="94"/>
      <c r="G47" s="95"/>
      <c r="H47" s="94"/>
      <c r="I47" s="94"/>
      <c r="J47" s="94"/>
      <c r="K47" s="94"/>
      <c r="L47" s="94">
        <v>120</v>
      </c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95"/>
      <c r="Y47" s="94"/>
      <c r="Z47" s="94"/>
      <c r="AA47" s="94"/>
      <c r="AB47" s="94"/>
      <c r="AC47" s="94"/>
      <c r="AD47" s="94"/>
      <c r="AE47" s="96"/>
      <c r="AF47" s="94"/>
      <c r="AG47" s="94"/>
      <c r="AH47" s="94"/>
      <c r="AI47" s="94"/>
      <c r="AJ47" s="97"/>
      <c r="AK47" s="168">
        <f t="shared" ref="AK47" si="28">SUM(D48:AE48)</f>
        <v>2.2799999999999998</v>
      </c>
      <c r="AL47" s="156">
        <f>SUM(AF48:AJ48)</f>
        <v>0</v>
      </c>
    </row>
    <row r="48" spans="1:41" ht="23.25" customHeight="1" x14ac:dyDescent="0.35">
      <c r="A48" s="180"/>
      <c r="B48" s="178"/>
      <c r="C48" s="92" t="s">
        <v>66</v>
      </c>
      <c r="D48" s="98">
        <f t="shared" ref="D48:AJ48" si="29">(D$24*D47)/1000</f>
        <v>0</v>
      </c>
      <c r="E48" s="99">
        <f t="shared" si="29"/>
        <v>0</v>
      </c>
      <c r="F48" s="99">
        <f t="shared" si="29"/>
        <v>0</v>
      </c>
      <c r="G48" s="99">
        <f t="shared" si="29"/>
        <v>0</v>
      </c>
      <c r="H48" s="99">
        <f t="shared" si="29"/>
        <v>0</v>
      </c>
      <c r="I48" s="99">
        <f t="shared" si="29"/>
        <v>0</v>
      </c>
      <c r="J48" s="99">
        <f t="shared" si="29"/>
        <v>0</v>
      </c>
      <c r="K48" s="99">
        <f t="shared" si="29"/>
        <v>0</v>
      </c>
      <c r="L48" s="99">
        <f t="shared" si="29"/>
        <v>2.2799999999999998</v>
      </c>
      <c r="M48" s="99">
        <f t="shared" si="29"/>
        <v>0</v>
      </c>
      <c r="N48" s="99">
        <f t="shared" si="29"/>
        <v>0</v>
      </c>
      <c r="O48" s="99">
        <f t="shared" si="29"/>
        <v>0</v>
      </c>
      <c r="P48" s="99">
        <f t="shared" si="29"/>
        <v>0</v>
      </c>
      <c r="Q48" s="99">
        <f t="shared" si="29"/>
        <v>0</v>
      </c>
      <c r="R48" s="99">
        <f t="shared" si="29"/>
        <v>0</v>
      </c>
      <c r="S48" s="99">
        <f t="shared" si="29"/>
        <v>0</v>
      </c>
      <c r="T48" s="99">
        <f t="shared" si="29"/>
        <v>0</v>
      </c>
      <c r="U48" s="99">
        <f t="shared" si="29"/>
        <v>0</v>
      </c>
      <c r="V48" s="99">
        <f t="shared" si="29"/>
        <v>0</v>
      </c>
      <c r="W48" s="99">
        <f t="shared" si="29"/>
        <v>0</v>
      </c>
      <c r="X48" s="99">
        <f t="shared" si="29"/>
        <v>0</v>
      </c>
      <c r="Y48" s="99">
        <f t="shared" si="29"/>
        <v>0</v>
      </c>
      <c r="Z48" s="99">
        <f t="shared" si="29"/>
        <v>0</v>
      </c>
      <c r="AA48" s="99">
        <f t="shared" si="29"/>
        <v>0</v>
      </c>
      <c r="AB48" s="99">
        <f t="shared" si="29"/>
        <v>0</v>
      </c>
      <c r="AC48" s="99">
        <f t="shared" si="29"/>
        <v>0</v>
      </c>
      <c r="AD48" s="99">
        <f t="shared" si="29"/>
        <v>0</v>
      </c>
      <c r="AE48" s="100">
        <f t="shared" si="29"/>
        <v>0</v>
      </c>
      <c r="AF48" s="99">
        <f t="shared" si="29"/>
        <v>0</v>
      </c>
      <c r="AG48" s="99">
        <f t="shared" si="29"/>
        <v>0</v>
      </c>
      <c r="AH48" s="99">
        <f t="shared" si="29"/>
        <v>0</v>
      </c>
      <c r="AI48" s="99">
        <f t="shared" si="29"/>
        <v>0</v>
      </c>
      <c r="AJ48" s="101">
        <f t="shared" si="29"/>
        <v>0</v>
      </c>
      <c r="AK48" s="169"/>
      <c r="AL48" s="157"/>
    </row>
    <row r="49" spans="1:39" ht="25.5" customHeight="1" x14ac:dyDescent="0.25">
      <c r="A49" s="179" t="s">
        <v>73</v>
      </c>
      <c r="B49" s="174"/>
      <c r="C49" s="92" t="s">
        <v>65</v>
      </c>
      <c r="D49" s="93"/>
      <c r="E49" s="94"/>
      <c r="F49" s="94"/>
      <c r="G49" s="95"/>
      <c r="H49" s="94"/>
      <c r="I49" s="94"/>
      <c r="J49" s="94"/>
      <c r="K49" s="94"/>
      <c r="L49" s="94">
        <v>9.6</v>
      </c>
      <c r="M49" s="94"/>
      <c r="N49" s="94">
        <v>9</v>
      </c>
      <c r="O49" s="94"/>
      <c r="P49" s="94"/>
      <c r="Q49" s="94"/>
      <c r="R49" s="94"/>
      <c r="S49" s="94"/>
      <c r="T49" s="94"/>
      <c r="U49" s="94"/>
      <c r="V49" s="94"/>
      <c r="W49" s="95"/>
      <c r="X49" s="95"/>
      <c r="Y49" s="94"/>
      <c r="Z49" s="94"/>
      <c r="AA49" s="94"/>
      <c r="AB49" s="94"/>
      <c r="AC49" s="94"/>
      <c r="AD49" s="94"/>
      <c r="AE49" s="96"/>
      <c r="AF49" s="94"/>
      <c r="AG49" s="94"/>
      <c r="AH49" s="94"/>
      <c r="AI49" s="94"/>
      <c r="AJ49" s="97"/>
      <c r="AK49" s="168">
        <f t="shared" ref="AK49" si="30">SUM(D50:AE50)</f>
        <v>0.35340000000000005</v>
      </c>
      <c r="AL49" s="156">
        <f>SUM(AF50:AJ50)</f>
        <v>0</v>
      </c>
    </row>
    <row r="50" spans="1:39" ht="25.5" customHeight="1" x14ac:dyDescent="0.35">
      <c r="A50" s="180"/>
      <c r="B50" s="178"/>
      <c r="C50" s="92" t="s">
        <v>66</v>
      </c>
      <c r="D50" s="98">
        <f t="shared" ref="D50:G50" si="31">(D$24*D49)/1000</f>
        <v>0</v>
      </c>
      <c r="E50" s="99">
        <f t="shared" si="31"/>
        <v>0</v>
      </c>
      <c r="F50" s="99">
        <f t="shared" si="31"/>
        <v>0</v>
      </c>
      <c r="G50" s="99">
        <f t="shared" si="31"/>
        <v>0</v>
      </c>
      <c r="H50" s="99">
        <f t="shared" ref="H50:AJ50" si="32">(H$24*H49)/1000</f>
        <v>0</v>
      </c>
      <c r="I50" s="99">
        <f t="shared" si="32"/>
        <v>0</v>
      </c>
      <c r="J50" s="99">
        <f t="shared" si="32"/>
        <v>0</v>
      </c>
      <c r="K50" s="99">
        <f t="shared" si="32"/>
        <v>0</v>
      </c>
      <c r="L50" s="99">
        <f t="shared" si="32"/>
        <v>0.18240000000000001</v>
      </c>
      <c r="M50" s="99">
        <f t="shared" si="32"/>
        <v>0</v>
      </c>
      <c r="N50" s="99">
        <f t="shared" si="32"/>
        <v>0.17100000000000001</v>
      </c>
      <c r="O50" s="99">
        <f t="shared" si="32"/>
        <v>0</v>
      </c>
      <c r="P50" s="99">
        <f t="shared" si="32"/>
        <v>0</v>
      </c>
      <c r="Q50" s="99">
        <f t="shared" si="32"/>
        <v>0</v>
      </c>
      <c r="R50" s="99">
        <f t="shared" si="32"/>
        <v>0</v>
      </c>
      <c r="S50" s="99">
        <f t="shared" si="32"/>
        <v>0</v>
      </c>
      <c r="T50" s="99"/>
      <c r="U50" s="99">
        <f t="shared" si="32"/>
        <v>0</v>
      </c>
      <c r="V50" s="99">
        <f t="shared" si="32"/>
        <v>0</v>
      </c>
      <c r="W50" s="99">
        <f t="shared" si="32"/>
        <v>0</v>
      </c>
      <c r="X50" s="99">
        <f t="shared" si="32"/>
        <v>0</v>
      </c>
      <c r="Y50" s="99">
        <f t="shared" si="32"/>
        <v>0</v>
      </c>
      <c r="Z50" s="99">
        <f t="shared" si="32"/>
        <v>0</v>
      </c>
      <c r="AA50" s="99">
        <f t="shared" si="32"/>
        <v>0</v>
      </c>
      <c r="AB50" s="99">
        <f t="shared" si="32"/>
        <v>0</v>
      </c>
      <c r="AC50" s="99">
        <f t="shared" si="32"/>
        <v>0</v>
      </c>
      <c r="AD50" s="99">
        <f t="shared" si="32"/>
        <v>0</v>
      </c>
      <c r="AE50" s="100">
        <f t="shared" si="32"/>
        <v>0</v>
      </c>
      <c r="AF50" s="99">
        <f t="shared" si="32"/>
        <v>0</v>
      </c>
      <c r="AG50" s="99">
        <f t="shared" si="32"/>
        <v>0</v>
      </c>
      <c r="AH50" s="99">
        <f t="shared" si="32"/>
        <v>0</v>
      </c>
      <c r="AI50" s="99">
        <f t="shared" si="32"/>
        <v>0</v>
      </c>
      <c r="AJ50" s="101">
        <f t="shared" si="32"/>
        <v>0</v>
      </c>
      <c r="AK50" s="169"/>
      <c r="AL50" s="157"/>
    </row>
    <row r="51" spans="1:39" ht="27.75" customHeight="1" x14ac:dyDescent="0.25">
      <c r="A51" s="179" t="s">
        <v>74</v>
      </c>
      <c r="B51" s="174"/>
      <c r="C51" s="92" t="s">
        <v>65</v>
      </c>
      <c r="D51" s="93"/>
      <c r="E51" s="94"/>
      <c r="F51" s="94"/>
      <c r="G51" s="95"/>
      <c r="H51" s="94"/>
      <c r="I51" s="94"/>
      <c r="J51" s="94"/>
      <c r="K51" s="94"/>
      <c r="L51" s="94">
        <v>10</v>
      </c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5"/>
      <c r="Y51" s="94"/>
      <c r="Z51" s="94"/>
      <c r="AA51" s="94"/>
      <c r="AB51" s="94"/>
      <c r="AC51" s="94"/>
      <c r="AD51" s="94"/>
      <c r="AE51" s="96"/>
      <c r="AF51" s="94"/>
      <c r="AG51" s="94"/>
      <c r="AH51" s="94"/>
      <c r="AI51" s="94"/>
      <c r="AJ51" s="97"/>
      <c r="AK51" s="168">
        <f t="shared" ref="AK51" si="33">SUM(D52:AE52)</f>
        <v>0.19</v>
      </c>
      <c r="AL51" s="156">
        <f>SUM(AF52:AJ52)</f>
        <v>0</v>
      </c>
    </row>
    <row r="52" spans="1:39" ht="31.5" customHeight="1" x14ac:dyDescent="0.35">
      <c r="A52" s="180"/>
      <c r="B52" s="178"/>
      <c r="C52" s="92" t="s">
        <v>66</v>
      </c>
      <c r="D52" s="98">
        <f t="shared" ref="D52:AJ52" si="34">(D$24*D51)/1000</f>
        <v>0</v>
      </c>
      <c r="E52" s="99">
        <f t="shared" si="34"/>
        <v>0</v>
      </c>
      <c r="F52" s="99">
        <f t="shared" si="34"/>
        <v>0</v>
      </c>
      <c r="G52" s="99">
        <f t="shared" ref="G52" si="35">(G$24*G51)/1000</f>
        <v>0</v>
      </c>
      <c r="H52" s="99">
        <f t="shared" si="34"/>
        <v>0</v>
      </c>
      <c r="I52" s="99">
        <f t="shared" si="34"/>
        <v>0</v>
      </c>
      <c r="J52" s="99">
        <f t="shared" si="34"/>
        <v>0</v>
      </c>
      <c r="K52" s="99">
        <f t="shared" si="34"/>
        <v>0</v>
      </c>
      <c r="L52" s="99">
        <f t="shared" si="34"/>
        <v>0.19</v>
      </c>
      <c r="M52" s="99">
        <f t="shared" si="34"/>
        <v>0</v>
      </c>
      <c r="N52" s="99">
        <f t="shared" si="34"/>
        <v>0</v>
      </c>
      <c r="O52" s="99">
        <f t="shared" si="34"/>
        <v>0</v>
      </c>
      <c r="P52" s="99">
        <f t="shared" si="34"/>
        <v>0</v>
      </c>
      <c r="Q52" s="99">
        <f t="shared" si="34"/>
        <v>0</v>
      </c>
      <c r="R52" s="99">
        <f t="shared" si="34"/>
        <v>0</v>
      </c>
      <c r="S52" s="99">
        <f t="shared" si="34"/>
        <v>0</v>
      </c>
      <c r="T52" s="99">
        <f t="shared" si="34"/>
        <v>0</v>
      </c>
      <c r="U52" s="99">
        <f t="shared" si="34"/>
        <v>0</v>
      </c>
      <c r="V52" s="99">
        <f t="shared" si="34"/>
        <v>0</v>
      </c>
      <c r="W52" s="99">
        <f t="shared" si="34"/>
        <v>0</v>
      </c>
      <c r="X52" s="99">
        <f t="shared" si="34"/>
        <v>0</v>
      </c>
      <c r="Y52" s="99">
        <f t="shared" si="34"/>
        <v>0</v>
      </c>
      <c r="Z52" s="99">
        <f t="shared" si="34"/>
        <v>0</v>
      </c>
      <c r="AA52" s="99">
        <f t="shared" si="34"/>
        <v>0</v>
      </c>
      <c r="AB52" s="99">
        <f t="shared" si="34"/>
        <v>0</v>
      </c>
      <c r="AC52" s="99">
        <f t="shared" si="34"/>
        <v>0</v>
      </c>
      <c r="AD52" s="99">
        <f t="shared" si="34"/>
        <v>0</v>
      </c>
      <c r="AE52" s="100">
        <f t="shared" si="34"/>
        <v>0</v>
      </c>
      <c r="AF52" s="99">
        <f t="shared" si="34"/>
        <v>0</v>
      </c>
      <c r="AG52" s="99">
        <f t="shared" si="34"/>
        <v>0</v>
      </c>
      <c r="AH52" s="99">
        <f t="shared" si="34"/>
        <v>0</v>
      </c>
      <c r="AI52" s="99">
        <f t="shared" si="34"/>
        <v>0</v>
      </c>
      <c r="AJ52" s="101">
        <f t="shared" si="34"/>
        <v>0</v>
      </c>
      <c r="AK52" s="169"/>
      <c r="AL52" s="157"/>
    </row>
    <row r="53" spans="1:39" ht="27.75" hidden="1" customHeight="1" x14ac:dyDescent="0.25">
      <c r="A53" s="179" t="s">
        <v>75</v>
      </c>
      <c r="B53" s="174"/>
      <c r="C53" s="92" t="s">
        <v>65</v>
      </c>
      <c r="D53" s="93"/>
      <c r="E53" s="94"/>
      <c r="F53" s="94"/>
      <c r="G53" s="9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95"/>
      <c r="Y53" s="94"/>
      <c r="Z53" s="94"/>
      <c r="AA53" s="94"/>
      <c r="AB53" s="94"/>
      <c r="AC53" s="94"/>
      <c r="AD53" s="94"/>
      <c r="AE53" s="96"/>
      <c r="AF53" s="94"/>
      <c r="AG53" s="94"/>
      <c r="AH53" s="94"/>
      <c r="AI53" s="94"/>
      <c r="AJ53" s="97"/>
      <c r="AK53" s="168">
        <f t="shared" ref="AK53" si="36">SUM(D54:AE54)</f>
        <v>0</v>
      </c>
      <c r="AL53" s="156">
        <f>SUM(AF54:AJ54)</f>
        <v>0</v>
      </c>
    </row>
    <row r="54" spans="1:39" ht="25.15" hidden="1" customHeight="1" x14ac:dyDescent="0.35">
      <c r="A54" s="180"/>
      <c r="B54" s="178"/>
      <c r="C54" s="92" t="s">
        <v>66</v>
      </c>
      <c r="D54" s="98">
        <f t="shared" ref="D54:AJ54" si="37">(D$24*D53)/1000</f>
        <v>0</v>
      </c>
      <c r="E54" s="99">
        <f t="shared" si="37"/>
        <v>0</v>
      </c>
      <c r="F54" s="99">
        <f t="shared" si="37"/>
        <v>0</v>
      </c>
      <c r="G54" s="99">
        <f t="shared" ref="G54" si="38">(G$24*G53)/1000</f>
        <v>0</v>
      </c>
      <c r="H54" s="99">
        <f t="shared" si="37"/>
        <v>0</v>
      </c>
      <c r="I54" s="99">
        <f t="shared" si="37"/>
        <v>0</v>
      </c>
      <c r="J54" s="99">
        <f t="shared" si="37"/>
        <v>0</v>
      </c>
      <c r="K54" s="99">
        <f t="shared" si="37"/>
        <v>0</v>
      </c>
      <c r="L54" s="99">
        <f t="shared" si="37"/>
        <v>0</v>
      </c>
      <c r="M54" s="99">
        <f t="shared" si="37"/>
        <v>0</v>
      </c>
      <c r="N54" s="99">
        <f t="shared" si="37"/>
        <v>0</v>
      </c>
      <c r="O54" s="99">
        <f t="shared" si="37"/>
        <v>0</v>
      </c>
      <c r="P54" s="99">
        <f t="shared" si="37"/>
        <v>0</v>
      </c>
      <c r="Q54" s="99">
        <f t="shared" si="37"/>
        <v>0</v>
      </c>
      <c r="R54" s="99">
        <f t="shared" si="37"/>
        <v>0</v>
      </c>
      <c r="S54" s="99">
        <f t="shared" si="37"/>
        <v>0</v>
      </c>
      <c r="T54" s="99">
        <f t="shared" si="37"/>
        <v>0</v>
      </c>
      <c r="U54" s="99">
        <f t="shared" si="37"/>
        <v>0</v>
      </c>
      <c r="V54" s="99">
        <f t="shared" si="37"/>
        <v>0</v>
      </c>
      <c r="W54" s="99">
        <f t="shared" si="37"/>
        <v>0</v>
      </c>
      <c r="X54" s="99">
        <f t="shared" si="37"/>
        <v>0</v>
      </c>
      <c r="Y54" s="99">
        <f t="shared" si="37"/>
        <v>0</v>
      </c>
      <c r="Z54" s="99">
        <f t="shared" si="37"/>
        <v>0</v>
      </c>
      <c r="AA54" s="99">
        <f t="shared" si="37"/>
        <v>0</v>
      </c>
      <c r="AB54" s="99">
        <f t="shared" si="37"/>
        <v>0</v>
      </c>
      <c r="AC54" s="99">
        <f t="shared" si="37"/>
        <v>0</v>
      </c>
      <c r="AD54" s="99">
        <f t="shared" si="37"/>
        <v>0</v>
      </c>
      <c r="AE54" s="100">
        <f t="shared" si="37"/>
        <v>0</v>
      </c>
      <c r="AF54" s="99">
        <f t="shared" si="37"/>
        <v>0</v>
      </c>
      <c r="AG54" s="99">
        <f t="shared" si="37"/>
        <v>0</v>
      </c>
      <c r="AH54" s="99">
        <f t="shared" si="37"/>
        <v>0</v>
      </c>
      <c r="AI54" s="99">
        <f t="shared" si="37"/>
        <v>0</v>
      </c>
      <c r="AJ54" s="101">
        <f t="shared" si="37"/>
        <v>0</v>
      </c>
      <c r="AK54" s="169"/>
      <c r="AL54" s="157"/>
    </row>
    <row r="55" spans="1:39" ht="25.5" hidden="1" x14ac:dyDescent="0.25">
      <c r="A55" s="179" t="s">
        <v>76</v>
      </c>
      <c r="B55" s="174"/>
      <c r="C55" s="92" t="s">
        <v>65</v>
      </c>
      <c r="D55" s="93"/>
      <c r="E55" s="94"/>
      <c r="F55" s="94"/>
      <c r="G55" s="95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5"/>
      <c r="X55" s="95"/>
      <c r="Y55" s="94"/>
      <c r="Z55" s="94"/>
      <c r="AA55" s="94"/>
      <c r="AB55" s="94"/>
      <c r="AC55" s="94"/>
      <c r="AD55" s="94"/>
      <c r="AE55" s="96"/>
      <c r="AF55" s="94"/>
      <c r="AG55" s="94"/>
      <c r="AH55" s="94"/>
      <c r="AI55" s="94"/>
      <c r="AJ55" s="97"/>
      <c r="AK55" s="168">
        <f t="shared" ref="AK55" si="39">SUM(D56:AE56)</f>
        <v>0</v>
      </c>
      <c r="AL55" s="156">
        <f>SUM(AF56:AJ56)</f>
        <v>0</v>
      </c>
    </row>
    <row r="56" spans="1:39" ht="25.5" hidden="1" x14ac:dyDescent="0.35">
      <c r="A56" s="180"/>
      <c r="B56" s="178"/>
      <c r="C56" s="92" t="s">
        <v>66</v>
      </c>
      <c r="D56" s="98">
        <f t="shared" ref="D56:AJ56" si="40">(D$24*D55)/1000</f>
        <v>0</v>
      </c>
      <c r="E56" s="99">
        <f t="shared" si="40"/>
        <v>0</v>
      </c>
      <c r="F56" s="99">
        <f t="shared" si="40"/>
        <v>0</v>
      </c>
      <c r="G56" s="99">
        <f t="shared" ref="G56" si="41">(G$24*G55)/1000</f>
        <v>0</v>
      </c>
      <c r="H56" s="99">
        <f t="shared" si="40"/>
        <v>0</v>
      </c>
      <c r="I56" s="99">
        <f t="shared" si="40"/>
        <v>0</v>
      </c>
      <c r="J56" s="99">
        <f t="shared" si="40"/>
        <v>0</v>
      </c>
      <c r="K56" s="99">
        <f t="shared" si="40"/>
        <v>0</v>
      </c>
      <c r="L56" s="99">
        <f t="shared" si="40"/>
        <v>0</v>
      </c>
      <c r="M56" s="99">
        <f t="shared" si="40"/>
        <v>0</v>
      </c>
      <c r="N56" s="99">
        <f t="shared" si="40"/>
        <v>0</v>
      </c>
      <c r="O56" s="99">
        <f t="shared" si="40"/>
        <v>0</v>
      </c>
      <c r="P56" s="99">
        <f t="shared" si="40"/>
        <v>0</v>
      </c>
      <c r="Q56" s="99">
        <f t="shared" si="40"/>
        <v>0</v>
      </c>
      <c r="R56" s="99">
        <f t="shared" si="40"/>
        <v>0</v>
      </c>
      <c r="S56" s="99">
        <f t="shared" si="40"/>
        <v>0</v>
      </c>
      <c r="T56" s="99">
        <f t="shared" si="40"/>
        <v>0</v>
      </c>
      <c r="U56" s="99">
        <f t="shared" si="40"/>
        <v>0</v>
      </c>
      <c r="V56" s="99">
        <f t="shared" si="40"/>
        <v>0</v>
      </c>
      <c r="W56" s="99">
        <f t="shared" si="40"/>
        <v>0</v>
      </c>
      <c r="X56" s="99">
        <f t="shared" si="40"/>
        <v>0</v>
      </c>
      <c r="Y56" s="99">
        <f t="shared" si="40"/>
        <v>0</v>
      </c>
      <c r="Z56" s="99">
        <f t="shared" si="40"/>
        <v>0</v>
      </c>
      <c r="AA56" s="99">
        <f t="shared" si="40"/>
        <v>0</v>
      </c>
      <c r="AB56" s="99">
        <f t="shared" si="40"/>
        <v>0</v>
      </c>
      <c r="AC56" s="99">
        <f t="shared" si="40"/>
        <v>0</v>
      </c>
      <c r="AD56" s="99">
        <f t="shared" si="40"/>
        <v>0</v>
      </c>
      <c r="AE56" s="100">
        <f t="shared" si="40"/>
        <v>0</v>
      </c>
      <c r="AF56" s="99">
        <f t="shared" si="40"/>
        <v>0</v>
      </c>
      <c r="AG56" s="99">
        <f t="shared" si="40"/>
        <v>0</v>
      </c>
      <c r="AH56" s="99">
        <f t="shared" si="40"/>
        <v>0</v>
      </c>
      <c r="AI56" s="99">
        <f t="shared" si="40"/>
        <v>0</v>
      </c>
      <c r="AJ56" s="101">
        <f t="shared" si="40"/>
        <v>0</v>
      </c>
      <c r="AK56" s="169"/>
      <c r="AL56" s="157"/>
      <c r="AM56" s="113"/>
    </row>
    <row r="57" spans="1:39" ht="27" hidden="1" customHeight="1" x14ac:dyDescent="0.25">
      <c r="A57" s="179" t="s">
        <v>77</v>
      </c>
      <c r="B57" s="174"/>
      <c r="C57" s="92" t="s">
        <v>65</v>
      </c>
      <c r="D57" s="93"/>
      <c r="E57" s="94"/>
      <c r="F57" s="94"/>
      <c r="G57" s="9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5"/>
      <c r="X57" s="95"/>
      <c r="Y57" s="94"/>
      <c r="Z57" s="94"/>
      <c r="AA57" s="94"/>
      <c r="AB57" s="94"/>
      <c r="AC57" s="94"/>
      <c r="AD57" s="94"/>
      <c r="AE57" s="96"/>
      <c r="AF57" s="94"/>
      <c r="AG57" s="94"/>
      <c r="AH57" s="94"/>
      <c r="AI57" s="94"/>
      <c r="AJ57" s="97"/>
      <c r="AK57" s="168">
        <f>SUM(D58:AE58)</f>
        <v>0</v>
      </c>
      <c r="AL57" s="156">
        <f>SUM(AF58:AJ58)</f>
        <v>0</v>
      </c>
    </row>
    <row r="58" spans="1:39" ht="25.5" hidden="1" customHeight="1" x14ac:dyDescent="0.35">
      <c r="A58" s="180"/>
      <c r="B58" s="178"/>
      <c r="C58" s="92" t="s">
        <v>66</v>
      </c>
      <c r="D58" s="98">
        <f t="shared" ref="D58:AJ62" si="42">(D$24*D57)/1000</f>
        <v>0</v>
      </c>
      <c r="E58" s="99">
        <f t="shared" si="42"/>
        <v>0</v>
      </c>
      <c r="F58" s="99">
        <f t="shared" si="42"/>
        <v>0</v>
      </c>
      <c r="G58" s="99">
        <f t="shared" ref="G58" si="43">(G$24*G57)/1000</f>
        <v>0</v>
      </c>
      <c r="H58" s="99">
        <f t="shared" si="42"/>
        <v>0</v>
      </c>
      <c r="I58" s="99">
        <f t="shared" si="42"/>
        <v>0</v>
      </c>
      <c r="J58" s="99">
        <f t="shared" si="42"/>
        <v>0</v>
      </c>
      <c r="K58" s="99">
        <f t="shared" si="42"/>
        <v>0</v>
      </c>
      <c r="L58" s="99">
        <f t="shared" si="42"/>
        <v>0</v>
      </c>
      <c r="M58" s="99">
        <f t="shared" si="42"/>
        <v>0</v>
      </c>
      <c r="N58" s="99">
        <f t="shared" si="42"/>
        <v>0</v>
      </c>
      <c r="O58" s="99">
        <f t="shared" si="42"/>
        <v>0</v>
      </c>
      <c r="P58" s="99">
        <f t="shared" si="42"/>
        <v>0</v>
      </c>
      <c r="Q58" s="99">
        <f t="shared" si="42"/>
        <v>0</v>
      </c>
      <c r="R58" s="99">
        <f t="shared" si="42"/>
        <v>0</v>
      </c>
      <c r="S58" s="99">
        <f t="shared" si="42"/>
        <v>0</v>
      </c>
      <c r="T58" s="99">
        <f t="shared" si="42"/>
        <v>0</v>
      </c>
      <c r="U58" s="99">
        <f t="shared" si="42"/>
        <v>0</v>
      </c>
      <c r="V58" s="99">
        <f t="shared" si="42"/>
        <v>0</v>
      </c>
      <c r="W58" s="99">
        <f t="shared" si="42"/>
        <v>0</v>
      </c>
      <c r="X58" s="99">
        <f t="shared" si="42"/>
        <v>0</v>
      </c>
      <c r="Y58" s="99">
        <f t="shared" si="42"/>
        <v>0</v>
      </c>
      <c r="Z58" s="99">
        <f t="shared" si="42"/>
        <v>0</v>
      </c>
      <c r="AA58" s="99">
        <f t="shared" si="42"/>
        <v>0</v>
      </c>
      <c r="AB58" s="99">
        <f t="shared" si="42"/>
        <v>0</v>
      </c>
      <c r="AC58" s="99">
        <f t="shared" si="42"/>
        <v>0</v>
      </c>
      <c r="AD58" s="99">
        <f t="shared" si="42"/>
        <v>0</v>
      </c>
      <c r="AE58" s="100">
        <f t="shared" si="42"/>
        <v>0</v>
      </c>
      <c r="AF58" s="99">
        <f t="shared" si="42"/>
        <v>0</v>
      </c>
      <c r="AG58" s="99">
        <f t="shared" si="42"/>
        <v>0</v>
      </c>
      <c r="AH58" s="99">
        <f t="shared" si="42"/>
        <v>0</v>
      </c>
      <c r="AI58" s="99">
        <f t="shared" si="42"/>
        <v>0</v>
      </c>
      <c r="AJ58" s="101">
        <f t="shared" si="42"/>
        <v>0</v>
      </c>
      <c r="AK58" s="169"/>
      <c r="AL58" s="157"/>
    </row>
    <row r="59" spans="1:39" ht="27.75" customHeight="1" x14ac:dyDescent="0.25">
      <c r="A59" s="179" t="s">
        <v>78</v>
      </c>
      <c r="B59" s="174"/>
      <c r="C59" s="92" t="s">
        <v>65</v>
      </c>
      <c r="D59" s="93"/>
      <c r="E59" s="94"/>
      <c r="F59" s="94"/>
      <c r="G59" s="95"/>
      <c r="H59" s="94"/>
      <c r="I59" s="94"/>
      <c r="J59" s="94"/>
      <c r="K59" s="94"/>
      <c r="L59" s="94"/>
      <c r="M59" s="94"/>
      <c r="N59" s="94"/>
      <c r="O59" s="94">
        <v>98</v>
      </c>
      <c r="P59" s="94"/>
      <c r="Q59" s="94"/>
      <c r="R59" s="94"/>
      <c r="S59" s="94"/>
      <c r="T59" s="94"/>
      <c r="U59" s="94"/>
      <c r="V59" s="94"/>
      <c r="W59" s="95"/>
      <c r="X59" s="95"/>
      <c r="Y59" s="94"/>
      <c r="Z59" s="94"/>
      <c r="AA59" s="94"/>
      <c r="AB59" s="94"/>
      <c r="AC59" s="94"/>
      <c r="AD59" s="94"/>
      <c r="AE59" s="96"/>
      <c r="AF59" s="94"/>
      <c r="AG59" s="94"/>
      <c r="AH59" s="94"/>
      <c r="AI59" s="94"/>
      <c r="AJ59" s="97"/>
      <c r="AK59" s="168">
        <f>SUM(D60:AE60)</f>
        <v>1.8620000000000001</v>
      </c>
      <c r="AL59" s="156">
        <f>SUM(AF60:AJ60)</f>
        <v>0</v>
      </c>
    </row>
    <row r="60" spans="1:39" ht="31.9" customHeight="1" x14ac:dyDescent="0.35">
      <c r="A60" s="180"/>
      <c r="B60" s="178"/>
      <c r="C60" s="92" t="s">
        <v>66</v>
      </c>
      <c r="D60" s="98">
        <f t="shared" ref="D60:L60" si="44">(D$24*D59)/1000</f>
        <v>0</v>
      </c>
      <c r="E60" s="99">
        <f t="shared" si="44"/>
        <v>0</v>
      </c>
      <c r="F60" s="99">
        <f t="shared" si="44"/>
        <v>0</v>
      </c>
      <c r="G60" s="99">
        <f t="shared" si="44"/>
        <v>0</v>
      </c>
      <c r="H60" s="99">
        <f t="shared" si="44"/>
        <v>0</v>
      </c>
      <c r="I60" s="99">
        <f t="shared" si="44"/>
        <v>0</v>
      </c>
      <c r="J60" s="99">
        <f t="shared" si="44"/>
        <v>0</v>
      </c>
      <c r="K60" s="99">
        <f t="shared" si="44"/>
        <v>0</v>
      </c>
      <c r="L60" s="99">
        <f t="shared" si="44"/>
        <v>0</v>
      </c>
      <c r="M60" s="99">
        <f t="shared" si="42"/>
        <v>0</v>
      </c>
      <c r="N60" s="99">
        <f t="shared" si="42"/>
        <v>0</v>
      </c>
      <c r="O60" s="99">
        <f t="shared" si="42"/>
        <v>1.8620000000000001</v>
      </c>
      <c r="P60" s="99">
        <f t="shared" si="42"/>
        <v>0</v>
      </c>
      <c r="Q60" s="99">
        <f t="shared" si="42"/>
        <v>0</v>
      </c>
      <c r="R60" s="99">
        <f t="shared" si="42"/>
        <v>0</v>
      </c>
      <c r="S60" s="99">
        <f t="shared" si="42"/>
        <v>0</v>
      </c>
      <c r="T60" s="99">
        <f t="shared" si="42"/>
        <v>0</v>
      </c>
      <c r="U60" s="99">
        <f t="shared" si="42"/>
        <v>0</v>
      </c>
      <c r="V60" s="99">
        <f t="shared" si="42"/>
        <v>0</v>
      </c>
      <c r="W60" s="99">
        <f t="shared" si="42"/>
        <v>0</v>
      </c>
      <c r="X60" s="99">
        <f t="shared" si="42"/>
        <v>0</v>
      </c>
      <c r="Y60" s="99">
        <f t="shared" si="42"/>
        <v>0</v>
      </c>
      <c r="Z60" s="99">
        <f t="shared" si="42"/>
        <v>0</v>
      </c>
      <c r="AA60" s="99">
        <f t="shared" si="42"/>
        <v>0</v>
      </c>
      <c r="AB60" s="99">
        <f t="shared" si="42"/>
        <v>0</v>
      </c>
      <c r="AC60" s="99">
        <f t="shared" si="42"/>
        <v>0</v>
      </c>
      <c r="AD60" s="99">
        <f t="shared" si="42"/>
        <v>0</v>
      </c>
      <c r="AE60" s="100">
        <f t="shared" si="42"/>
        <v>0</v>
      </c>
      <c r="AF60" s="99">
        <f t="shared" si="42"/>
        <v>0</v>
      </c>
      <c r="AG60" s="99">
        <f t="shared" si="42"/>
        <v>0</v>
      </c>
      <c r="AH60" s="99">
        <f t="shared" si="42"/>
        <v>0</v>
      </c>
      <c r="AI60" s="99">
        <f t="shared" si="42"/>
        <v>0</v>
      </c>
      <c r="AJ60" s="101">
        <f t="shared" si="42"/>
        <v>0</v>
      </c>
      <c r="AK60" s="169"/>
      <c r="AL60" s="157"/>
      <c r="AM60" s="13"/>
    </row>
    <row r="61" spans="1:39" ht="27.75" customHeight="1" x14ac:dyDescent="0.25">
      <c r="A61" s="179" t="s">
        <v>46</v>
      </c>
      <c r="B61" s="174"/>
      <c r="C61" s="92" t="s">
        <v>65</v>
      </c>
      <c r="D61" s="93"/>
      <c r="E61" s="94"/>
      <c r="F61" s="94"/>
      <c r="G61" s="95"/>
      <c r="H61" s="94"/>
      <c r="I61" s="94"/>
      <c r="J61" s="94"/>
      <c r="K61" s="94"/>
      <c r="L61" s="94"/>
      <c r="M61" s="94"/>
      <c r="N61" s="94"/>
      <c r="O61" s="94"/>
      <c r="P61" s="94"/>
      <c r="Q61" s="94">
        <v>192.30699999999999</v>
      </c>
      <c r="R61" s="94"/>
      <c r="S61" s="94"/>
      <c r="T61" s="94"/>
      <c r="U61" s="94"/>
      <c r="V61" s="94"/>
      <c r="W61" s="95"/>
      <c r="X61" s="95"/>
      <c r="Y61" s="94"/>
      <c r="Z61" s="94"/>
      <c r="AA61" s="94"/>
      <c r="AB61" s="94"/>
      <c r="AC61" s="94"/>
      <c r="AD61" s="94"/>
      <c r="AE61" s="96"/>
      <c r="AF61" s="94"/>
      <c r="AG61" s="94"/>
      <c r="AH61" s="94"/>
      <c r="AI61" s="94"/>
      <c r="AJ61" s="97"/>
      <c r="AK61" s="172">
        <f>SUM(D62:AE62)</f>
        <v>3.6538329999999997</v>
      </c>
      <c r="AL61" s="156">
        <f>SUM(AF62:AJ62)</f>
        <v>0</v>
      </c>
    </row>
    <row r="62" spans="1:39" ht="23.45" customHeight="1" x14ac:dyDescent="0.35">
      <c r="A62" s="180"/>
      <c r="B62" s="178"/>
      <c r="C62" s="92" t="s">
        <v>66</v>
      </c>
      <c r="D62" s="98">
        <f t="shared" ref="D62:O62" si="45">(D$24*D61)/1000</f>
        <v>0</v>
      </c>
      <c r="E62" s="99">
        <f t="shared" si="45"/>
        <v>0</v>
      </c>
      <c r="F62" s="99">
        <f t="shared" si="45"/>
        <v>0</v>
      </c>
      <c r="G62" s="99">
        <f t="shared" si="45"/>
        <v>0</v>
      </c>
      <c r="H62" s="99">
        <f t="shared" si="45"/>
        <v>0</v>
      </c>
      <c r="I62" s="99">
        <f t="shared" si="45"/>
        <v>0</v>
      </c>
      <c r="J62" s="99">
        <f t="shared" si="45"/>
        <v>0</v>
      </c>
      <c r="K62" s="99">
        <f t="shared" si="45"/>
        <v>0</v>
      </c>
      <c r="L62" s="99">
        <f t="shared" si="45"/>
        <v>0</v>
      </c>
      <c r="M62" s="99">
        <f t="shared" si="45"/>
        <v>0</v>
      </c>
      <c r="N62" s="99">
        <f t="shared" si="45"/>
        <v>0</v>
      </c>
      <c r="O62" s="99">
        <f t="shared" si="45"/>
        <v>0</v>
      </c>
      <c r="P62" s="99">
        <f t="shared" si="42"/>
        <v>0</v>
      </c>
      <c r="Q62" s="99">
        <f t="shared" si="42"/>
        <v>3.6538329999999997</v>
      </c>
      <c r="R62" s="99">
        <f t="shared" si="42"/>
        <v>0</v>
      </c>
      <c r="S62" s="99">
        <f t="shared" si="42"/>
        <v>0</v>
      </c>
      <c r="T62" s="99">
        <f t="shared" si="42"/>
        <v>0</v>
      </c>
      <c r="U62" s="99">
        <f t="shared" si="42"/>
        <v>0</v>
      </c>
      <c r="V62" s="99">
        <f t="shared" si="42"/>
        <v>0</v>
      </c>
      <c r="W62" s="99">
        <f t="shared" si="42"/>
        <v>0</v>
      </c>
      <c r="X62" s="99">
        <f t="shared" si="42"/>
        <v>0</v>
      </c>
      <c r="Y62" s="99">
        <f t="shared" si="42"/>
        <v>0</v>
      </c>
      <c r="Z62" s="99">
        <f t="shared" si="42"/>
        <v>0</v>
      </c>
      <c r="AA62" s="99">
        <f t="shared" si="42"/>
        <v>0</v>
      </c>
      <c r="AB62" s="99">
        <f t="shared" si="42"/>
        <v>0</v>
      </c>
      <c r="AC62" s="99">
        <f t="shared" si="42"/>
        <v>0</v>
      </c>
      <c r="AD62" s="99">
        <f t="shared" si="42"/>
        <v>0</v>
      </c>
      <c r="AE62" s="100">
        <f t="shared" si="42"/>
        <v>0</v>
      </c>
      <c r="AF62" s="99">
        <f t="shared" si="42"/>
        <v>0</v>
      </c>
      <c r="AG62" s="99">
        <f t="shared" si="42"/>
        <v>0</v>
      </c>
      <c r="AH62" s="99">
        <f t="shared" si="42"/>
        <v>0</v>
      </c>
      <c r="AI62" s="99">
        <f t="shared" si="42"/>
        <v>0</v>
      </c>
      <c r="AJ62" s="101">
        <f t="shared" si="42"/>
        <v>0</v>
      </c>
      <c r="AK62" s="173"/>
      <c r="AL62" s="157"/>
    </row>
    <row r="63" spans="1:39" ht="27.75" customHeight="1" x14ac:dyDescent="0.35">
      <c r="A63" s="179" t="s">
        <v>40</v>
      </c>
      <c r="B63" s="174"/>
      <c r="C63" s="92" t="s">
        <v>65</v>
      </c>
      <c r="D63" s="93"/>
      <c r="E63" s="94"/>
      <c r="F63" s="94"/>
      <c r="G63" s="95"/>
      <c r="H63" s="94"/>
      <c r="I63" s="94">
        <v>79.8</v>
      </c>
      <c r="J63" s="94"/>
      <c r="K63" s="94"/>
      <c r="L63" s="94"/>
      <c r="M63" s="94"/>
      <c r="N63" s="94"/>
      <c r="O63" s="114"/>
      <c r="P63" s="94"/>
      <c r="Q63" s="94"/>
      <c r="R63" s="94"/>
      <c r="S63" s="94"/>
      <c r="T63" s="94"/>
      <c r="U63" s="94"/>
      <c r="V63" s="94"/>
      <c r="W63" s="95"/>
      <c r="X63" s="95"/>
      <c r="Y63" s="94"/>
      <c r="Z63" s="94"/>
      <c r="AA63" s="94"/>
      <c r="AB63" s="94"/>
      <c r="AC63" s="94"/>
      <c r="AD63" s="94"/>
      <c r="AE63" s="96"/>
      <c r="AF63" s="94"/>
      <c r="AG63" s="94"/>
      <c r="AH63" s="94"/>
      <c r="AI63" s="94"/>
      <c r="AJ63" s="97"/>
      <c r="AK63" s="166">
        <f>SUM(D64:AE64)</f>
        <v>1.5162</v>
      </c>
      <c r="AL63" s="156">
        <f>SUM(AF64:AJ64)</f>
        <v>0</v>
      </c>
    </row>
    <row r="64" spans="1:39" ht="25.5" customHeight="1" x14ac:dyDescent="0.35">
      <c r="A64" s="180"/>
      <c r="B64" s="178"/>
      <c r="C64" s="92" t="s">
        <v>66</v>
      </c>
      <c r="D64" s="98">
        <f t="shared" ref="D64:AJ78" si="46">(D$24*D63)/1000</f>
        <v>0</v>
      </c>
      <c r="E64" s="99">
        <f t="shared" si="46"/>
        <v>0</v>
      </c>
      <c r="F64" s="99">
        <f t="shared" si="46"/>
        <v>0</v>
      </c>
      <c r="G64" s="99">
        <f t="shared" ref="G64" si="47">(G$24*G63)/1000</f>
        <v>0</v>
      </c>
      <c r="H64" s="99">
        <f t="shared" si="46"/>
        <v>0</v>
      </c>
      <c r="I64" s="99">
        <f t="shared" si="46"/>
        <v>1.5162</v>
      </c>
      <c r="J64" s="99">
        <f t="shared" si="46"/>
        <v>0</v>
      </c>
      <c r="K64" s="99">
        <f t="shared" si="46"/>
        <v>0</v>
      </c>
      <c r="L64" s="99">
        <f t="shared" si="46"/>
        <v>0</v>
      </c>
      <c r="M64" s="99">
        <f t="shared" si="46"/>
        <v>0</v>
      </c>
      <c r="N64" s="99">
        <f t="shared" si="46"/>
        <v>0</v>
      </c>
      <c r="O64" s="99">
        <f t="shared" si="46"/>
        <v>0</v>
      </c>
      <c r="P64" s="99">
        <f t="shared" si="46"/>
        <v>0</v>
      </c>
      <c r="Q64" s="99">
        <f t="shared" si="46"/>
        <v>0</v>
      </c>
      <c r="R64" s="99">
        <f t="shared" si="46"/>
        <v>0</v>
      </c>
      <c r="S64" s="99">
        <f t="shared" si="46"/>
        <v>0</v>
      </c>
      <c r="T64" s="99">
        <f t="shared" si="46"/>
        <v>0</v>
      </c>
      <c r="U64" s="99">
        <f t="shared" si="46"/>
        <v>0</v>
      </c>
      <c r="V64" s="99">
        <f t="shared" si="46"/>
        <v>0</v>
      </c>
      <c r="W64" s="99">
        <f t="shared" si="46"/>
        <v>0</v>
      </c>
      <c r="X64" s="99">
        <f t="shared" si="46"/>
        <v>0</v>
      </c>
      <c r="Y64" s="99">
        <f t="shared" si="46"/>
        <v>0</v>
      </c>
      <c r="Z64" s="99">
        <f t="shared" si="46"/>
        <v>0</v>
      </c>
      <c r="AA64" s="99">
        <f t="shared" si="46"/>
        <v>0</v>
      </c>
      <c r="AB64" s="99">
        <f t="shared" si="46"/>
        <v>0</v>
      </c>
      <c r="AC64" s="99">
        <f t="shared" si="46"/>
        <v>0</v>
      </c>
      <c r="AD64" s="99">
        <f t="shared" si="46"/>
        <v>0</v>
      </c>
      <c r="AE64" s="100">
        <f t="shared" si="46"/>
        <v>0</v>
      </c>
      <c r="AF64" s="99">
        <f t="shared" si="46"/>
        <v>0</v>
      </c>
      <c r="AG64" s="99">
        <f t="shared" si="46"/>
        <v>0</v>
      </c>
      <c r="AH64" s="99">
        <f t="shared" si="46"/>
        <v>0</v>
      </c>
      <c r="AI64" s="99">
        <f t="shared" si="46"/>
        <v>0</v>
      </c>
      <c r="AJ64" s="101">
        <f t="shared" si="46"/>
        <v>0</v>
      </c>
      <c r="AK64" s="167"/>
      <c r="AL64" s="157"/>
    </row>
    <row r="65" spans="1:39" ht="25.5" x14ac:dyDescent="0.35">
      <c r="A65" s="179" t="s">
        <v>79</v>
      </c>
      <c r="B65" s="174"/>
      <c r="C65" s="92" t="s">
        <v>65</v>
      </c>
      <c r="D65" s="93"/>
      <c r="E65" s="94"/>
      <c r="F65" s="94"/>
      <c r="G65" s="95"/>
      <c r="H65" s="94"/>
      <c r="I65" s="94"/>
      <c r="J65" s="94"/>
      <c r="K65" s="94"/>
      <c r="L65" s="94"/>
      <c r="M65" s="94">
        <v>52.5</v>
      </c>
      <c r="N65" s="94"/>
      <c r="O65" s="114"/>
      <c r="P65" s="94"/>
      <c r="Q65" s="94"/>
      <c r="R65" s="94"/>
      <c r="S65" s="94"/>
      <c r="T65" s="94"/>
      <c r="U65" s="94"/>
      <c r="V65" s="94"/>
      <c r="W65" s="95"/>
      <c r="X65" s="95"/>
      <c r="Y65" s="94"/>
      <c r="Z65" s="94"/>
      <c r="AA65" s="94"/>
      <c r="AB65" s="94"/>
      <c r="AC65" s="94"/>
      <c r="AD65" s="94"/>
      <c r="AE65" s="96"/>
      <c r="AF65" s="94"/>
      <c r="AG65" s="94"/>
      <c r="AH65" s="94"/>
      <c r="AI65" s="94"/>
      <c r="AJ65" s="97"/>
      <c r="AK65" s="166">
        <f>SUM(D66:AE66)</f>
        <v>0.99750000000000005</v>
      </c>
      <c r="AL65" s="156">
        <f>SUM(AF66:AJ66)</f>
        <v>0</v>
      </c>
    </row>
    <row r="66" spans="1:39" ht="25.5" x14ac:dyDescent="0.35">
      <c r="A66" s="180"/>
      <c r="B66" s="178"/>
      <c r="C66" s="92" t="s">
        <v>66</v>
      </c>
      <c r="D66" s="98">
        <f t="shared" ref="D66:AJ66" si="48">(D$24*D65)/1000</f>
        <v>0</v>
      </c>
      <c r="E66" s="99">
        <f t="shared" si="48"/>
        <v>0</v>
      </c>
      <c r="F66" s="99">
        <f t="shared" si="48"/>
        <v>0</v>
      </c>
      <c r="G66" s="99">
        <f t="shared" ref="G66" si="49">(G$24*G65)/1000</f>
        <v>0</v>
      </c>
      <c r="H66" s="99">
        <f t="shared" si="48"/>
        <v>0</v>
      </c>
      <c r="I66" s="99">
        <f t="shared" si="48"/>
        <v>0</v>
      </c>
      <c r="J66" s="99">
        <f t="shared" si="48"/>
        <v>0</v>
      </c>
      <c r="K66" s="99">
        <f t="shared" si="48"/>
        <v>0</v>
      </c>
      <c r="L66" s="99">
        <f t="shared" si="48"/>
        <v>0</v>
      </c>
      <c r="M66" s="99">
        <f t="shared" si="48"/>
        <v>0.99750000000000005</v>
      </c>
      <c r="N66" s="99">
        <f t="shared" si="48"/>
        <v>0</v>
      </c>
      <c r="O66" s="99">
        <f t="shared" si="48"/>
        <v>0</v>
      </c>
      <c r="P66" s="99">
        <f t="shared" si="48"/>
        <v>0</v>
      </c>
      <c r="Q66" s="99">
        <f t="shared" si="48"/>
        <v>0</v>
      </c>
      <c r="R66" s="99">
        <f t="shared" si="48"/>
        <v>0</v>
      </c>
      <c r="S66" s="99">
        <f t="shared" si="48"/>
        <v>0</v>
      </c>
      <c r="T66" s="99">
        <f t="shared" si="48"/>
        <v>0</v>
      </c>
      <c r="U66" s="99">
        <f t="shared" si="48"/>
        <v>0</v>
      </c>
      <c r="V66" s="99">
        <f t="shared" si="48"/>
        <v>0</v>
      </c>
      <c r="W66" s="99">
        <f t="shared" si="48"/>
        <v>0</v>
      </c>
      <c r="X66" s="99">
        <f t="shared" si="48"/>
        <v>0</v>
      </c>
      <c r="Y66" s="99">
        <f t="shared" si="48"/>
        <v>0</v>
      </c>
      <c r="Z66" s="99">
        <f t="shared" si="48"/>
        <v>0</v>
      </c>
      <c r="AA66" s="99">
        <f t="shared" si="48"/>
        <v>0</v>
      </c>
      <c r="AB66" s="99">
        <f t="shared" si="48"/>
        <v>0</v>
      </c>
      <c r="AC66" s="99">
        <f t="shared" si="48"/>
        <v>0</v>
      </c>
      <c r="AD66" s="99">
        <f t="shared" si="48"/>
        <v>0</v>
      </c>
      <c r="AE66" s="100">
        <f t="shared" si="48"/>
        <v>0</v>
      </c>
      <c r="AF66" s="99">
        <f t="shared" si="48"/>
        <v>0</v>
      </c>
      <c r="AG66" s="99">
        <f t="shared" si="48"/>
        <v>0</v>
      </c>
      <c r="AH66" s="99">
        <f t="shared" si="48"/>
        <v>0</v>
      </c>
      <c r="AI66" s="99">
        <f t="shared" si="48"/>
        <v>0</v>
      </c>
      <c r="AJ66" s="101">
        <f t="shared" si="48"/>
        <v>0</v>
      </c>
      <c r="AK66" s="167"/>
      <c r="AL66" s="157"/>
    </row>
    <row r="67" spans="1:39" ht="27" customHeight="1" x14ac:dyDescent="0.35">
      <c r="A67" s="179" t="s">
        <v>80</v>
      </c>
      <c r="B67" s="174"/>
      <c r="C67" s="92" t="s">
        <v>65</v>
      </c>
      <c r="D67" s="93"/>
      <c r="E67" s="94"/>
      <c r="F67" s="94"/>
      <c r="G67" s="95"/>
      <c r="H67" s="94"/>
      <c r="I67" s="94"/>
      <c r="J67" s="94"/>
      <c r="K67" s="94"/>
      <c r="L67" s="94"/>
      <c r="M67" s="94"/>
      <c r="N67" s="94">
        <v>33.9</v>
      </c>
      <c r="O67" s="114"/>
      <c r="P67" s="94"/>
      <c r="Q67" s="94"/>
      <c r="R67" s="94"/>
      <c r="S67" s="94"/>
      <c r="T67" s="94"/>
      <c r="U67" s="94"/>
      <c r="V67" s="94"/>
      <c r="W67" s="95"/>
      <c r="X67" s="95"/>
      <c r="Y67" s="94"/>
      <c r="Z67" s="94"/>
      <c r="AA67" s="94"/>
      <c r="AB67" s="94"/>
      <c r="AC67" s="94"/>
      <c r="AD67" s="94"/>
      <c r="AE67" s="96"/>
      <c r="AF67" s="94"/>
      <c r="AG67" s="94"/>
      <c r="AH67" s="94"/>
      <c r="AI67" s="94"/>
      <c r="AJ67" s="97"/>
      <c r="AK67" s="166">
        <f>SUM(D68:AE68)</f>
        <v>0.64410000000000001</v>
      </c>
      <c r="AL67" s="156">
        <f>SUM(AF68:AJ68)</f>
        <v>0</v>
      </c>
    </row>
    <row r="68" spans="1:39" ht="23.45" customHeight="1" x14ac:dyDescent="0.35">
      <c r="A68" s="180"/>
      <c r="B68" s="178"/>
      <c r="C68" s="92" t="s">
        <v>66</v>
      </c>
      <c r="D68" s="98">
        <f t="shared" ref="D68:AJ68" si="50">(D$24*D67)/1000</f>
        <v>0</v>
      </c>
      <c r="E68" s="99">
        <f t="shared" si="50"/>
        <v>0</v>
      </c>
      <c r="F68" s="99">
        <f t="shared" si="50"/>
        <v>0</v>
      </c>
      <c r="G68" s="99">
        <f t="shared" ref="G68" si="51">(G$24*G67)/1000</f>
        <v>0</v>
      </c>
      <c r="H68" s="99">
        <f t="shared" si="50"/>
        <v>0</v>
      </c>
      <c r="I68" s="99">
        <f t="shared" si="50"/>
        <v>0</v>
      </c>
      <c r="J68" s="99">
        <f t="shared" si="50"/>
        <v>0</v>
      </c>
      <c r="K68" s="99">
        <f t="shared" si="50"/>
        <v>0</v>
      </c>
      <c r="L68" s="99">
        <f t="shared" si="50"/>
        <v>0</v>
      </c>
      <c r="M68" s="99">
        <f t="shared" si="50"/>
        <v>0</v>
      </c>
      <c r="N68" s="99">
        <f t="shared" si="50"/>
        <v>0.64410000000000001</v>
      </c>
      <c r="O68" s="99">
        <f t="shared" si="50"/>
        <v>0</v>
      </c>
      <c r="P68" s="99">
        <f t="shared" si="50"/>
        <v>0</v>
      </c>
      <c r="Q68" s="99">
        <f t="shared" si="50"/>
        <v>0</v>
      </c>
      <c r="R68" s="99">
        <f t="shared" si="50"/>
        <v>0</v>
      </c>
      <c r="S68" s="99">
        <f t="shared" si="50"/>
        <v>0</v>
      </c>
      <c r="T68" s="99">
        <f t="shared" si="50"/>
        <v>0</v>
      </c>
      <c r="U68" s="99">
        <f t="shared" si="50"/>
        <v>0</v>
      </c>
      <c r="V68" s="99">
        <f t="shared" si="50"/>
        <v>0</v>
      </c>
      <c r="W68" s="99">
        <f t="shared" si="50"/>
        <v>0</v>
      </c>
      <c r="X68" s="99">
        <f t="shared" si="50"/>
        <v>0</v>
      </c>
      <c r="Y68" s="99">
        <f t="shared" si="50"/>
        <v>0</v>
      </c>
      <c r="Z68" s="99">
        <f t="shared" si="50"/>
        <v>0</v>
      </c>
      <c r="AA68" s="99">
        <f t="shared" si="50"/>
        <v>0</v>
      </c>
      <c r="AB68" s="99">
        <f t="shared" si="50"/>
        <v>0</v>
      </c>
      <c r="AC68" s="99">
        <f t="shared" si="50"/>
        <v>0</v>
      </c>
      <c r="AD68" s="99">
        <f t="shared" si="50"/>
        <v>0</v>
      </c>
      <c r="AE68" s="100">
        <f t="shared" si="50"/>
        <v>0</v>
      </c>
      <c r="AF68" s="99">
        <f t="shared" si="50"/>
        <v>0</v>
      </c>
      <c r="AG68" s="99">
        <f t="shared" si="50"/>
        <v>0</v>
      </c>
      <c r="AH68" s="99">
        <f t="shared" si="50"/>
        <v>0</v>
      </c>
      <c r="AI68" s="99">
        <f t="shared" si="50"/>
        <v>0</v>
      </c>
      <c r="AJ68" s="101">
        <f t="shared" si="50"/>
        <v>0</v>
      </c>
      <c r="AK68" s="167"/>
      <c r="AL68" s="157"/>
    </row>
    <row r="69" spans="1:39" ht="27" customHeight="1" x14ac:dyDescent="0.35">
      <c r="A69" s="179" t="s">
        <v>81</v>
      </c>
      <c r="B69" s="174"/>
      <c r="C69" s="92" t="s">
        <v>65</v>
      </c>
      <c r="D69" s="93"/>
      <c r="E69" s="94"/>
      <c r="F69" s="94"/>
      <c r="G69" s="95">
        <v>6.4610000000000003</v>
      </c>
      <c r="H69" s="94"/>
      <c r="I69" s="94"/>
      <c r="J69" s="94"/>
      <c r="K69" s="94"/>
      <c r="L69" s="94"/>
      <c r="M69" s="94"/>
      <c r="N69" s="94"/>
      <c r="O69" s="114"/>
      <c r="P69" s="94"/>
      <c r="Q69" s="94"/>
      <c r="R69" s="94"/>
      <c r="S69" s="94"/>
      <c r="T69" s="94"/>
      <c r="U69" s="94"/>
      <c r="V69" s="94"/>
      <c r="W69" s="95"/>
      <c r="X69" s="95"/>
      <c r="Y69" s="94"/>
      <c r="Z69" s="94"/>
      <c r="AA69" s="94"/>
      <c r="AB69" s="94"/>
      <c r="AC69" s="94"/>
      <c r="AD69" s="94"/>
      <c r="AE69" s="96"/>
      <c r="AF69" s="94"/>
      <c r="AG69" s="94"/>
      <c r="AH69" s="94"/>
      <c r="AI69" s="94"/>
      <c r="AJ69" s="97"/>
      <c r="AK69" s="166">
        <f>SUM(D70:AE70)</f>
        <v>0.12275900000000001</v>
      </c>
      <c r="AL69" s="156">
        <f>SUM(AF70:AJ70)</f>
        <v>0</v>
      </c>
    </row>
    <row r="70" spans="1:39" ht="23.25" customHeight="1" x14ac:dyDescent="0.35">
      <c r="A70" s="180"/>
      <c r="B70" s="178"/>
      <c r="C70" s="92" t="s">
        <v>66</v>
      </c>
      <c r="D70" s="98">
        <f t="shared" ref="D70:AJ70" si="52">(D$24*D69)/1000</f>
        <v>0</v>
      </c>
      <c r="E70" s="99">
        <f t="shared" si="52"/>
        <v>0</v>
      </c>
      <c r="F70" s="99">
        <f t="shared" si="52"/>
        <v>0</v>
      </c>
      <c r="G70" s="99">
        <f t="shared" ref="G70" si="53">(G$24*G69)/1000</f>
        <v>0.12275900000000001</v>
      </c>
      <c r="H70" s="99">
        <f t="shared" si="52"/>
        <v>0</v>
      </c>
      <c r="I70" s="99">
        <f t="shared" si="52"/>
        <v>0</v>
      </c>
      <c r="J70" s="99">
        <f t="shared" si="52"/>
        <v>0</v>
      </c>
      <c r="K70" s="99">
        <f t="shared" si="52"/>
        <v>0</v>
      </c>
      <c r="L70" s="99">
        <f t="shared" si="52"/>
        <v>0</v>
      </c>
      <c r="M70" s="99">
        <f t="shared" si="52"/>
        <v>0</v>
      </c>
      <c r="N70" s="99">
        <f t="shared" si="52"/>
        <v>0</v>
      </c>
      <c r="O70" s="99">
        <f t="shared" si="52"/>
        <v>0</v>
      </c>
      <c r="P70" s="99">
        <f t="shared" si="52"/>
        <v>0</v>
      </c>
      <c r="Q70" s="99">
        <f t="shared" si="52"/>
        <v>0</v>
      </c>
      <c r="R70" s="99">
        <f t="shared" si="52"/>
        <v>0</v>
      </c>
      <c r="S70" s="99">
        <f t="shared" si="52"/>
        <v>0</v>
      </c>
      <c r="T70" s="99">
        <f t="shared" si="52"/>
        <v>0</v>
      </c>
      <c r="U70" s="99">
        <f t="shared" si="52"/>
        <v>0</v>
      </c>
      <c r="V70" s="99">
        <f t="shared" si="52"/>
        <v>0</v>
      </c>
      <c r="W70" s="99">
        <f t="shared" si="52"/>
        <v>0</v>
      </c>
      <c r="X70" s="99">
        <f t="shared" si="52"/>
        <v>0</v>
      </c>
      <c r="Y70" s="99">
        <f t="shared" si="52"/>
        <v>0</v>
      </c>
      <c r="Z70" s="99">
        <f t="shared" si="52"/>
        <v>0</v>
      </c>
      <c r="AA70" s="99">
        <f t="shared" si="52"/>
        <v>0</v>
      </c>
      <c r="AB70" s="99">
        <f t="shared" si="52"/>
        <v>0</v>
      </c>
      <c r="AC70" s="99">
        <f t="shared" si="52"/>
        <v>0</v>
      </c>
      <c r="AD70" s="99">
        <f t="shared" si="52"/>
        <v>0</v>
      </c>
      <c r="AE70" s="100">
        <f t="shared" si="52"/>
        <v>0</v>
      </c>
      <c r="AF70" s="99">
        <f t="shared" si="52"/>
        <v>0</v>
      </c>
      <c r="AG70" s="99">
        <f t="shared" si="52"/>
        <v>0</v>
      </c>
      <c r="AH70" s="99">
        <f t="shared" si="52"/>
        <v>0</v>
      </c>
      <c r="AI70" s="99">
        <f t="shared" si="52"/>
        <v>0</v>
      </c>
      <c r="AJ70" s="101">
        <f t="shared" si="52"/>
        <v>0</v>
      </c>
      <c r="AK70" s="167"/>
      <c r="AL70" s="157"/>
    </row>
    <row r="71" spans="1:39" ht="25.5" hidden="1" x14ac:dyDescent="0.35">
      <c r="A71" s="179" t="s">
        <v>82</v>
      </c>
      <c r="B71" s="174"/>
      <c r="C71" s="92" t="s">
        <v>65</v>
      </c>
      <c r="D71" s="93"/>
      <c r="E71" s="94"/>
      <c r="F71" s="94"/>
      <c r="G71" s="95"/>
      <c r="H71" s="94"/>
      <c r="I71" s="94"/>
      <c r="J71" s="94"/>
      <c r="K71" s="94"/>
      <c r="L71" s="94"/>
      <c r="M71" s="94"/>
      <c r="N71" s="94"/>
      <c r="O71" s="114"/>
      <c r="P71" s="94"/>
      <c r="Q71" s="94"/>
      <c r="R71" s="94"/>
      <c r="S71" s="94"/>
      <c r="T71" s="94"/>
      <c r="U71" s="94"/>
      <c r="V71" s="94"/>
      <c r="W71" s="95"/>
      <c r="X71" s="95"/>
      <c r="Y71" s="94"/>
      <c r="Z71" s="94"/>
      <c r="AA71" s="94"/>
      <c r="AB71" s="94"/>
      <c r="AC71" s="94"/>
      <c r="AD71" s="94"/>
      <c r="AE71" s="96"/>
      <c r="AF71" s="94"/>
      <c r="AG71" s="94"/>
      <c r="AH71" s="94"/>
      <c r="AI71" s="94"/>
      <c r="AJ71" s="97"/>
      <c r="AK71" s="166">
        <f>SUM(D72:AE72)</f>
        <v>0</v>
      </c>
      <c r="AL71" s="156">
        <f>SUM(AF72:AJ72)</f>
        <v>0</v>
      </c>
    </row>
    <row r="72" spans="1:39" ht="26.25" hidden="1" x14ac:dyDescent="0.4">
      <c r="A72" s="180"/>
      <c r="B72" s="178"/>
      <c r="C72" s="92" t="s">
        <v>66</v>
      </c>
      <c r="D72" s="98">
        <f t="shared" ref="D72:AJ72" si="54">(D$24*D71)/1000</f>
        <v>0</v>
      </c>
      <c r="E72" s="99">
        <f t="shared" si="54"/>
        <v>0</v>
      </c>
      <c r="F72" s="99">
        <f t="shared" si="54"/>
        <v>0</v>
      </c>
      <c r="G72" s="99">
        <f t="shared" ref="G72" si="55">(G$24*G71)/1000</f>
        <v>0</v>
      </c>
      <c r="H72" s="99">
        <f t="shared" si="54"/>
        <v>0</v>
      </c>
      <c r="I72" s="99">
        <f t="shared" si="54"/>
        <v>0</v>
      </c>
      <c r="J72" s="99">
        <f t="shared" si="54"/>
        <v>0</v>
      </c>
      <c r="K72" s="99">
        <f t="shared" si="54"/>
        <v>0</v>
      </c>
      <c r="L72" s="99">
        <f t="shared" si="54"/>
        <v>0</v>
      </c>
      <c r="M72" s="99">
        <f t="shared" si="54"/>
        <v>0</v>
      </c>
      <c r="N72" s="99">
        <f t="shared" si="54"/>
        <v>0</v>
      </c>
      <c r="O72" s="99">
        <f t="shared" si="54"/>
        <v>0</v>
      </c>
      <c r="P72" s="99">
        <f t="shared" si="54"/>
        <v>0</v>
      </c>
      <c r="Q72" s="99">
        <f t="shared" si="54"/>
        <v>0</v>
      </c>
      <c r="R72" s="99">
        <f t="shared" si="54"/>
        <v>0</v>
      </c>
      <c r="S72" s="99">
        <f t="shared" si="54"/>
        <v>0</v>
      </c>
      <c r="T72" s="99">
        <f t="shared" si="54"/>
        <v>0</v>
      </c>
      <c r="U72" s="99">
        <f t="shared" si="54"/>
        <v>0</v>
      </c>
      <c r="V72" s="99">
        <f t="shared" si="54"/>
        <v>0</v>
      </c>
      <c r="W72" s="99">
        <f t="shared" si="54"/>
        <v>0</v>
      </c>
      <c r="X72" s="99">
        <f t="shared" si="54"/>
        <v>0</v>
      </c>
      <c r="Y72" s="99">
        <f t="shared" si="54"/>
        <v>0</v>
      </c>
      <c r="Z72" s="99">
        <f t="shared" si="54"/>
        <v>0</v>
      </c>
      <c r="AA72" s="99">
        <f t="shared" si="54"/>
        <v>0</v>
      </c>
      <c r="AB72" s="99">
        <f t="shared" si="54"/>
        <v>0</v>
      </c>
      <c r="AC72" s="99">
        <f t="shared" si="54"/>
        <v>0</v>
      </c>
      <c r="AD72" s="99">
        <f t="shared" si="54"/>
        <v>0</v>
      </c>
      <c r="AE72" s="100">
        <f t="shared" si="54"/>
        <v>0</v>
      </c>
      <c r="AF72" s="99">
        <f t="shared" si="54"/>
        <v>0</v>
      </c>
      <c r="AG72" s="99">
        <f t="shared" si="54"/>
        <v>0</v>
      </c>
      <c r="AH72" s="99">
        <f t="shared" si="54"/>
        <v>0</v>
      </c>
      <c r="AI72" s="99">
        <f t="shared" si="54"/>
        <v>0</v>
      </c>
      <c r="AJ72" s="101">
        <f t="shared" si="54"/>
        <v>0</v>
      </c>
      <c r="AK72" s="167"/>
      <c r="AL72" s="157"/>
      <c r="AM72" s="116"/>
    </row>
    <row r="73" spans="1:39" ht="27" customHeight="1" x14ac:dyDescent="0.35">
      <c r="A73" s="179" t="s">
        <v>83</v>
      </c>
      <c r="B73" s="174"/>
      <c r="C73" s="92" t="s">
        <v>65</v>
      </c>
      <c r="D73" s="93"/>
      <c r="E73" s="94"/>
      <c r="F73" s="94"/>
      <c r="G73" s="95">
        <v>0.3</v>
      </c>
      <c r="H73" s="94"/>
      <c r="I73" s="94"/>
      <c r="J73" s="94"/>
      <c r="K73" s="94"/>
      <c r="L73" s="94"/>
      <c r="M73" s="94"/>
      <c r="N73" s="94"/>
      <c r="O73" s="114"/>
      <c r="P73" s="94"/>
      <c r="Q73" s="94"/>
      <c r="R73" s="94"/>
      <c r="S73" s="94"/>
      <c r="T73" s="94"/>
      <c r="U73" s="94"/>
      <c r="V73" s="94"/>
      <c r="W73" s="95"/>
      <c r="X73" s="95">
        <v>0.3</v>
      </c>
      <c r="Y73" s="94"/>
      <c r="Z73" s="94"/>
      <c r="AA73" s="94"/>
      <c r="AB73" s="94"/>
      <c r="AC73" s="94"/>
      <c r="AD73" s="94"/>
      <c r="AE73" s="96"/>
      <c r="AF73" s="94"/>
      <c r="AG73" s="94"/>
      <c r="AH73" s="94"/>
      <c r="AI73" s="94"/>
      <c r="AJ73" s="97"/>
      <c r="AK73" s="166">
        <f>SUM(D74:AE74)</f>
        <v>1.14E-2</v>
      </c>
      <c r="AL73" s="156">
        <f>SUM(AF74:AJ74)</f>
        <v>0</v>
      </c>
    </row>
    <row r="74" spans="1:39" ht="23.45" customHeight="1" x14ac:dyDescent="0.4">
      <c r="A74" s="180"/>
      <c r="B74" s="178"/>
      <c r="C74" s="92" t="s">
        <v>66</v>
      </c>
      <c r="D74" s="98">
        <f t="shared" ref="D74:L74" si="56">(D$24*D73)/1000</f>
        <v>0</v>
      </c>
      <c r="E74" s="99">
        <f t="shared" si="56"/>
        <v>0</v>
      </c>
      <c r="F74" s="99">
        <f t="shared" si="56"/>
        <v>0</v>
      </c>
      <c r="G74" s="99">
        <f t="shared" si="56"/>
        <v>5.7000000000000002E-3</v>
      </c>
      <c r="H74" s="99">
        <f t="shared" si="56"/>
        <v>0</v>
      </c>
      <c r="I74" s="99">
        <f t="shared" si="56"/>
        <v>0</v>
      </c>
      <c r="J74" s="99">
        <f t="shared" si="56"/>
        <v>0</v>
      </c>
      <c r="K74" s="99">
        <f t="shared" si="56"/>
        <v>0</v>
      </c>
      <c r="L74" s="99">
        <f t="shared" si="56"/>
        <v>0</v>
      </c>
      <c r="M74" s="99">
        <f t="shared" si="46"/>
        <v>0</v>
      </c>
      <c r="N74" s="99">
        <f t="shared" si="46"/>
        <v>0</v>
      </c>
      <c r="O74" s="99">
        <f t="shared" si="46"/>
        <v>0</v>
      </c>
      <c r="P74" s="99">
        <f t="shared" si="46"/>
        <v>0</v>
      </c>
      <c r="Q74" s="99">
        <f t="shared" si="46"/>
        <v>0</v>
      </c>
      <c r="R74" s="99">
        <f t="shared" si="46"/>
        <v>0</v>
      </c>
      <c r="S74" s="99">
        <f t="shared" si="46"/>
        <v>0</v>
      </c>
      <c r="T74" s="99">
        <f t="shared" si="46"/>
        <v>0</v>
      </c>
      <c r="U74" s="99">
        <f t="shared" si="46"/>
        <v>0</v>
      </c>
      <c r="V74" s="99">
        <f t="shared" si="46"/>
        <v>0</v>
      </c>
      <c r="W74" s="99">
        <f t="shared" si="46"/>
        <v>0</v>
      </c>
      <c r="X74" s="99">
        <f t="shared" si="46"/>
        <v>5.7000000000000002E-3</v>
      </c>
      <c r="Y74" s="99">
        <f t="shared" si="46"/>
        <v>0</v>
      </c>
      <c r="Z74" s="99">
        <f t="shared" si="46"/>
        <v>0</v>
      </c>
      <c r="AA74" s="99">
        <f t="shared" si="46"/>
        <v>0</v>
      </c>
      <c r="AB74" s="99">
        <f t="shared" si="46"/>
        <v>0</v>
      </c>
      <c r="AC74" s="99">
        <f t="shared" si="46"/>
        <v>0</v>
      </c>
      <c r="AD74" s="99">
        <f t="shared" si="46"/>
        <v>0</v>
      </c>
      <c r="AE74" s="100">
        <f t="shared" si="46"/>
        <v>0</v>
      </c>
      <c r="AF74" s="99">
        <f t="shared" si="46"/>
        <v>0</v>
      </c>
      <c r="AG74" s="99">
        <f t="shared" si="46"/>
        <v>0</v>
      </c>
      <c r="AH74" s="99">
        <f t="shared" si="46"/>
        <v>0</v>
      </c>
      <c r="AI74" s="99">
        <f t="shared" si="46"/>
        <v>0</v>
      </c>
      <c r="AJ74" s="101">
        <f t="shared" si="46"/>
        <v>0</v>
      </c>
      <c r="AK74" s="167"/>
      <c r="AL74" s="157"/>
      <c r="AM74" s="116"/>
    </row>
    <row r="75" spans="1:39" ht="25.5" hidden="1" x14ac:dyDescent="0.35">
      <c r="A75" s="179"/>
      <c r="B75" s="174"/>
      <c r="C75" s="92" t="s">
        <v>65</v>
      </c>
      <c r="D75" s="93"/>
      <c r="E75" s="94"/>
      <c r="F75" s="94"/>
      <c r="G75" s="95"/>
      <c r="H75" s="94"/>
      <c r="I75" s="94"/>
      <c r="J75" s="94"/>
      <c r="K75" s="94"/>
      <c r="L75" s="94"/>
      <c r="M75" s="94"/>
      <c r="N75" s="94"/>
      <c r="O75" s="114"/>
      <c r="P75" s="94"/>
      <c r="Q75" s="94"/>
      <c r="R75" s="94"/>
      <c r="S75" s="94"/>
      <c r="T75" s="94"/>
      <c r="U75" s="94"/>
      <c r="V75" s="94"/>
      <c r="W75" s="95"/>
      <c r="X75" s="95"/>
      <c r="Y75" s="94"/>
      <c r="Z75" s="94"/>
      <c r="AA75" s="94"/>
      <c r="AB75" s="94"/>
      <c r="AC75" s="94"/>
      <c r="AD75" s="94"/>
      <c r="AE75" s="96"/>
      <c r="AF75" s="94"/>
      <c r="AG75" s="94"/>
      <c r="AH75" s="94"/>
      <c r="AI75" s="94"/>
      <c r="AJ75" s="97"/>
      <c r="AK75" s="166">
        <f t="shared" ref="AK75" si="57">SUM(D76:AE76)</f>
        <v>0</v>
      </c>
      <c r="AL75" s="156">
        <f>SUM(AF76:AJ76)</f>
        <v>0</v>
      </c>
    </row>
    <row r="76" spans="1:39" ht="25.5" hidden="1" x14ac:dyDescent="0.35">
      <c r="A76" s="180"/>
      <c r="B76" s="178"/>
      <c r="C76" s="92" t="s">
        <v>66</v>
      </c>
      <c r="D76" s="98">
        <f t="shared" ref="D76:AJ76" si="58">(D$24*D75)/1000</f>
        <v>0</v>
      </c>
      <c r="E76" s="99">
        <f t="shared" si="58"/>
        <v>0</v>
      </c>
      <c r="F76" s="99">
        <f t="shared" si="58"/>
        <v>0</v>
      </c>
      <c r="G76" s="99"/>
      <c r="H76" s="99">
        <f t="shared" si="58"/>
        <v>0</v>
      </c>
      <c r="I76" s="99">
        <f t="shared" si="58"/>
        <v>0</v>
      </c>
      <c r="J76" s="99">
        <f t="shared" si="58"/>
        <v>0</v>
      </c>
      <c r="K76" s="99">
        <f t="shared" si="58"/>
        <v>0</v>
      </c>
      <c r="L76" s="99">
        <f t="shared" si="58"/>
        <v>0</v>
      </c>
      <c r="M76" s="99">
        <f t="shared" si="58"/>
        <v>0</v>
      </c>
      <c r="N76" s="99">
        <f t="shared" si="58"/>
        <v>0</v>
      </c>
      <c r="O76" s="99">
        <f t="shared" si="58"/>
        <v>0</v>
      </c>
      <c r="P76" s="99">
        <f t="shared" si="58"/>
        <v>0</v>
      </c>
      <c r="Q76" s="99">
        <f t="shared" si="58"/>
        <v>0</v>
      </c>
      <c r="R76" s="99">
        <f t="shared" si="58"/>
        <v>0</v>
      </c>
      <c r="S76" s="99">
        <f t="shared" si="58"/>
        <v>0</v>
      </c>
      <c r="T76" s="99">
        <f t="shared" si="58"/>
        <v>0</v>
      </c>
      <c r="U76" s="99">
        <f t="shared" si="58"/>
        <v>0</v>
      </c>
      <c r="V76" s="99">
        <f t="shared" si="58"/>
        <v>0</v>
      </c>
      <c r="W76" s="99">
        <f t="shared" si="58"/>
        <v>0</v>
      </c>
      <c r="X76" s="99">
        <f t="shared" si="58"/>
        <v>0</v>
      </c>
      <c r="Y76" s="99">
        <f t="shared" si="58"/>
        <v>0</v>
      </c>
      <c r="Z76" s="99">
        <f t="shared" si="58"/>
        <v>0</v>
      </c>
      <c r="AA76" s="99">
        <f t="shared" si="58"/>
        <v>0</v>
      </c>
      <c r="AB76" s="99">
        <f t="shared" si="58"/>
        <v>0</v>
      </c>
      <c r="AC76" s="99">
        <f t="shared" si="58"/>
        <v>0</v>
      </c>
      <c r="AD76" s="99">
        <f t="shared" si="58"/>
        <v>0</v>
      </c>
      <c r="AE76" s="100">
        <f t="shared" si="58"/>
        <v>0</v>
      </c>
      <c r="AF76" s="99">
        <f t="shared" si="58"/>
        <v>0</v>
      </c>
      <c r="AG76" s="99">
        <f t="shared" si="58"/>
        <v>0</v>
      </c>
      <c r="AH76" s="99">
        <f t="shared" si="58"/>
        <v>0</v>
      </c>
      <c r="AI76" s="99">
        <f t="shared" si="58"/>
        <v>0</v>
      </c>
      <c r="AJ76" s="101">
        <f t="shared" si="58"/>
        <v>0</v>
      </c>
      <c r="AK76" s="167"/>
      <c r="AL76" s="157"/>
    </row>
    <row r="77" spans="1:39" ht="25.5" hidden="1" x14ac:dyDescent="0.25">
      <c r="A77" s="179" t="s">
        <v>84</v>
      </c>
      <c r="B77" s="174"/>
      <c r="C77" s="92" t="s">
        <v>65</v>
      </c>
      <c r="D77" s="93"/>
      <c r="E77" s="94"/>
      <c r="F77" s="94"/>
      <c r="G77" s="95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95"/>
      <c r="Y77" s="94"/>
      <c r="Z77" s="94"/>
      <c r="AA77" s="94"/>
      <c r="AB77" s="94"/>
      <c r="AC77" s="94"/>
      <c r="AD77" s="94"/>
      <c r="AE77" s="96"/>
      <c r="AF77" s="94"/>
      <c r="AG77" s="94"/>
      <c r="AH77" s="94"/>
      <c r="AI77" s="94"/>
      <c r="AJ77" s="97"/>
      <c r="AK77" s="166">
        <f t="shared" ref="AK77" si="59">SUM(D78:AE78)</f>
        <v>0</v>
      </c>
      <c r="AL77" s="156">
        <f>SUM(AF78:AJ78)</f>
        <v>0</v>
      </c>
    </row>
    <row r="78" spans="1:39" ht="25.5" hidden="1" x14ac:dyDescent="0.35">
      <c r="A78" s="180"/>
      <c r="B78" s="178"/>
      <c r="C78" s="92" t="s">
        <v>66</v>
      </c>
      <c r="D78" s="98">
        <f t="shared" ref="D78:Q78" si="60">(D$24*D77)/1000</f>
        <v>0</v>
      </c>
      <c r="E78" s="99">
        <f t="shared" si="60"/>
        <v>0</v>
      </c>
      <c r="F78" s="99">
        <f t="shared" si="60"/>
        <v>0</v>
      </c>
      <c r="G78" s="99">
        <f t="shared" si="60"/>
        <v>0</v>
      </c>
      <c r="H78" s="99">
        <f t="shared" si="60"/>
        <v>0</v>
      </c>
      <c r="I78" s="99">
        <f t="shared" si="60"/>
        <v>0</v>
      </c>
      <c r="J78" s="99">
        <f t="shared" si="60"/>
        <v>0</v>
      </c>
      <c r="K78" s="99">
        <f t="shared" si="60"/>
        <v>0</v>
      </c>
      <c r="L78" s="99">
        <f t="shared" si="60"/>
        <v>0</v>
      </c>
      <c r="M78" s="99">
        <f t="shared" si="60"/>
        <v>0</v>
      </c>
      <c r="N78" s="99">
        <f t="shared" si="60"/>
        <v>0</v>
      </c>
      <c r="O78" s="99">
        <f t="shared" si="60"/>
        <v>0</v>
      </c>
      <c r="P78" s="99">
        <f t="shared" si="60"/>
        <v>0</v>
      </c>
      <c r="Q78" s="99">
        <f t="shared" si="60"/>
        <v>0</v>
      </c>
      <c r="R78" s="99"/>
      <c r="S78" s="99"/>
      <c r="T78" s="99"/>
      <c r="U78" s="99">
        <f t="shared" si="46"/>
        <v>0</v>
      </c>
      <c r="V78" s="99">
        <f t="shared" si="46"/>
        <v>0</v>
      </c>
      <c r="W78" s="99">
        <f t="shared" si="46"/>
        <v>0</v>
      </c>
      <c r="X78" s="99">
        <f t="shared" si="46"/>
        <v>0</v>
      </c>
      <c r="Y78" s="99">
        <f t="shared" si="46"/>
        <v>0</v>
      </c>
      <c r="Z78" s="99">
        <f t="shared" si="46"/>
        <v>0</v>
      </c>
      <c r="AA78" s="99">
        <f t="shared" si="46"/>
        <v>0</v>
      </c>
      <c r="AB78" s="99">
        <f t="shared" si="46"/>
        <v>0</v>
      </c>
      <c r="AC78" s="99">
        <f t="shared" si="46"/>
        <v>0</v>
      </c>
      <c r="AD78" s="99">
        <f t="shared" si="46"/>
        <v>0</v>
      </c>
      <c r="AE78" s="100">
        <f t="shared" si="46"/>
        <v>0</v>
      </c>
      <c r="AF78" s="99">
        <f t="shared" si="46"/>
        <v>0</v>
      </c>
      <c r="AG78" s="99">
        <f t="shared" si="46"/>
        <v>0</v>
      </c>
      <c r="AH78" s="99">
        <f t="shared" si="46"/>
        <v>0</v>
      </c>
      <c r="AI78" s="99">
        <f t="shared" si="46"/>
        <v>0</v>
      </c>
      <c r="AJ78" s="101">
        <f t="shared" si="46"/>
        <v>0</v>
      </c>
      <c r="AK78" s="167"/>
      <c r="AL78" s="157"/>
    </row>
    <row r="79" spans="1:39" ht="25.5" x14ac:dyDescent="0.25">
      <c r="A79" s="179" t="s">
        <v>85</v>
      </c>
      <c r="B79" s="174"/>
      <c r="C79" s="92" t="s">
        <v>65</v>
      </c>
      <c r="D79" s="93"/>
      <c r="E79" s="94"/>
      <c r="F79" s="94"/>
      <c r="G79" s="95"/>
      <c r="H79" s="94"/>
      <c r="I79" s="94"/>
      <c r="J79" s="94"/>
      <c r="K79" s="94"/>
      <c r="L79" s="94">
        <v>28.946999999999999</v>
      </c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5"/>
      <c r="Y79" s="94"/>
      <c r="Z79" s="94"/>
      <c r="AA79" s="94"/>
      <c r="AB79" s="94"/>
      <c r="AC79" s="94"/>
      <c r="AD79" s="94"/>
      <c r="AE79" s="96"/>
      <c r="AF79" s="94"/>
      <c r="AG79" s="94"/>
      <c r="AH79" s="94"/>
      <c r="AI79" s="94"/>
      <c r="AJ79" s="97"/>
      <c r="AK79" s="166">
        <f>SUM(D80:AE80)</f>
        <v>0.54999299999999995</v>
      </c>
      <c r="AL79" s="156">
        <f>SUM(AF80:AJ80)</f>
        <v>0</v>
      </c>
    </row>
    <row r="80" spans="1:39" ht="26.25" x14ac:dyDescent="0.4">
      <c r="A80" s="180"/>
      <c r="B80" s="178"/>
      <c r="C80" s="92" t="s">
        <v>66</v>
      </c>
      <c r="D80" s="98">
        <f t="shared" ref="D80:P80" si="61">(D$24*D79)/1000</f>
        <v>0</v>
      </c>
      <c r="E80" s="99">
        <f t="shared" si="61"/>
        <v>0</v>
      </c>
      <c r="F80" s="99">
        <f t="shared" si="61"/>
        <v>0</v>
      </c>
      <c r="G80" s="99">
        <f t="shared" si="61"/>
        <v>0</v>
      </c>
      <c r="H80" s="99">
        <f t="shared" si="61"/>
        <v>0</v>
      </c>
      <c r="I80" s="99">
        <f t="shared" si="61"/>
        <v>0</v>
      </c>
      <c r="J80" s="99">
        <f t="shared" si="61"/>
        <v>0</v>
      </c>
      <c r="K80" s="99">
        <f t="shared" si="61"/>
        <v>0</v>
      </c>
      <c r="L80" s="99">
        <f t="shared" si="61"/>
        <v>0.54999299999999995</v>
      </c>
      <c r="M80" s="99">
        <f t="shared" si="61"/>
        <v>0</v>
      </c>
      <c r="N80" s="99">
        <f t="shared" si="61"/>
        <v>0</v>
      </c>
      <c r="O80" s="99">
        <f t="shared" si="61"/>
        <v>0</v>
      </c>
      <c r="P80" s="99">
        <f t="shared" si="61"/>
        <v>0</v>
      </c>
      <c r="Q80" s="99"/>
      <c r="R80" s="99"/>
      <c r="S80" s="99"/>
      <c r="T80" s="99"/>
      <c r="U80" s="99">
        <f t="shared" ref="U80:AJ80" si="62">(U$24*U79)/1000</f>
        <v>0</v>
      </c>
      <c r="V80" s="99">
        <f t="shared" si="62"/>
        <v>0</v>
      </c>
      <c r="W80" s="99">
        <f t="shared" si="62"/>
        <v>0</v>
      </c>
      <c r="X80" s="99">
        <f t="shared" si="62"/>
        <v>0</v>
      </c>
      <c r="Y80" s="99">
        <f t="shared" si="62"/>
        <v>0</v>
      </c>
      <c r="Z80" s="99">
        <f t="shared" si="62"/>
        <v>0</v>
      </c>
      <c r="AA80" s="99">
        <f t="shared" si="62"/>
        <v>0</v>
      </c>
      <c r="AB80" s="99">
        <f t="shared" si="62"/>
        <v>0</v>
      </c>
      <c r="AC80" s="99">
        <f t="shared" si="62"/>
        <v>0</v>
      </c>
      <c r="AD80" s="99">
        <f t="shared" si="62"/>
        <v>0</v>
      </c>
      <c r="AE80" s="100">
        <f t="shared" si="62"/>
        <v>0</v>
      </c>
      <c r="AF80" s="99">
        <f t="shared" si="62"/>
        <v>0</v>
      </c>
      <c r="AG80" s="99">
        <f t="shared" si="62"/>
        <v>0</v>
      </c>
      <c r="AH80" s="99">
        <f t="shared" si="62"/>
        <v>0</v>
      </c>
      <c r="AI80" s="99">
        <f t="shared" si="62"/>
        <v>0</v>
      </c>
      <c r="AJ80" s="101">
        <f t="shared" si="62"/>
        <v>0</v>
      </c>
      <c r="AK80" s="167"/>
      <c r="AL80" s="157"/>
      <c r="AM80" s="116" t="s">
        <v>132</v>
      </c>
    </row>
    <row r="81" spans="1:39" ht="25.5" x14ac:dyDescent="0.25">
      <c r="A81" s="179" t="s">
        <v>86</v>
      </c>
      <c r="B81" s="174"/>
      <c r="C81" s="92" t="s">
        <v>65</v>
      </c>
      <c r="D81" s="93"/>
      <c r="E81" s="94"/>
      <c r="F81" s="94">
        <v>30.8</v>
      </c>
      <c r="G81" s="9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5"/>
      <c r="Y81" s="94"/>
      <c r="Z81" s="94"/>
      <c r="AA81" s="94"/>
      <c r="AB81" s="94"/>
      <c r="AC81" s="94"/>
      <c r="AD81" s="94"/>
      <c r="AE81" s="96"/>
      <c r="AF81" s="94"/>
      <c r="AG81" s="94"/>
      <c r="AH81" s="94"/>
      <c r="AI81" s="94"/>
      <c r="AJ81" s="97"/>
      <c r="AK81" s="166">
        <f t="shared" ref="AK81:AK95" si="63">SUM(D82:AE82)</f>
        <v>0.58520000000000005</v>
      </c>
      <c r="AL81" s="156">
        <f>SUM(AF82:AJ82)</f>
        <v>0</v>
      </c>
    </row>
    <row r="82" spans="1:39" ht="26.25" x14ac:dyDescent="0.4">
      <c r="A82" s="180"/>
      <c r="B82" s="178"/>
      <c r="C82" s="92" t="s">
        <v>66</v>
      </c>
      <c r="D82" s="98">
        <f t="shared" ref="D82:AJ82" si="64">(D$24*D81)/1000</f>
        <v>0</v>
      </c>
      <c r="E82" s="99">
        <f t="shared" si="64"/>
        <v>0</v>
      </c>
      <c r="F82" s="99">
        <f t="shared" si="64"/>
        <v>0.58520000000000005</v>
      </c>
      <c r="G82" s="99">
        <f t="shared" ref="G82" si="65">(G$24*G81)/1000</f>
        <v>0</v>
      </c>
      <c r="H82" s="99">
        <f t="shared" si="64"/>
        <v>0</v>
      </c>
      <c r="I82" s="99">
        <f t="shared" si="64"/>
        <v>0</v>
      </c>
      <c r="J82" s="99">
        <f t="shared" si="64"/>
        <v>0</v>
      </c>
      <c r="K82" s="99">
        <f t="shared" si="64"/>
        <v>0</v>
      </c>
      <c r="L82" s="99">
        <f t="shared" si="64"/>
        <v>0</v>
      </c>
      <c r="M82" s="99">
        <f t="shared" si="64"/>
        <v>0</v>
      </c>
      <c r="N82" s="99">
        <f t="shared" si="64"/>
        <v>0</v>
      </c>
      <c r="O82" s="99">
        <f t="shared" si="64"/>
        <v>0</v>
      </c>
      <c r="P82" s="99">
        <f t="shared" si="64"/>
        <v>0</v>
      </c>
      <c r="Q82" s="99">
        <f t="shared" si="64"/>
        <v>0</v>
      </c>
      <c r="R82" s="99">
        <f t="shared" si="64"/>
        <v>0</v>
      </c>
      <c r="S82" s="99">
        <f t="shared" si="64"/>
        <v>0</v>
      </c>
      <c r="T82" s="99">
        <f t="shared" si="64"/>
        <v>0</v>
      </c>
      <c r="U82" s="99">
        <f t="shared" si="64"/>
        <v>0</v>
      </c>
      <c r="V82" s="99">
        <f t="shared" si="64"/>
        <v>0</v>
      </c>
      <c r="W82" s="99">
        <f t="shared" si="64"/>
        <v>0</v>
      </c>
      <c r="X82" s="99">
        <f t="shared" si="64"/>
        <v>0</v>
      </c>
      <c r="Y82" s="99">
        <f t="shared" si="64"/>
        <v>0</v>
      </c>
      <c r="Z82" s="99">
        <f t="shared" si="64"/>
        <v>0</v>
      </c>
      <c r="AA82" s="99">
        <f t="shared" si="64"/>
        <v>0</v>
      </c>
      <c r="AB82" s="99">
        <f t="shared" si="64"/>
        <v>0</v>
      </c>
      <c r="AC82" s="99">
        <f t="shared" si="64"/>
        <v>0</v>
      </c>
      <c r="AD82" s="99">
        <f t="shared" si="64"/>
        <v>0</v>
      </c>
      <c r="AE82" s="100">
        <f t="shared" si="64"/>
        <v>0</v>
      </c>
      <c r="AF82" s="99">
        <f t="shared" si="64"/>
        <v>0</v>
      </c>
      <c r="AG82" s="99">
        <f t="shared" si="64"/>
        <v>0</v>
      </c>
      <c r="AH82" s="99">
        <f t="shared" si="64"/>
        <v>0</v>
      </c>
      <c r="AI82" s="99">
        <f t="shared" si="64"/>
        <v>0</v>
      </c>
      <c r="AJ82" s="101">
        <f t="shared" si="64"/>
        <v>0</v>
      </c>
      <c r="AK82" s="167"/>
      <c r="AL82" s="157"/>
      <c r="AM82" s="116"/>
    </row>
    <row r="83" spans="1:39" ht="25.5" x14ac:dyDescent="0.25">
      <c r="A83" s="179" t="s">
        <v>87</v>
      </c>
      <c r="B83" s="174"/>
      <c r="C83" s="92" t="s">
        <v>65</v>
      </c>
      <c r="D83" s="93"/>
      <c r="E83" s="94"/>
      <c r="F83" s="94"/>
      <c r="G83" s="95"/>
      <c r="H83" s="94"/>
      <c r="I83" s="94"/>
      <c r="J83" s="94"/>
      <c r="K83" s="94"/>
      <c r="L83" s="94"/>
      <c r="M83" s="94"/>
      <c r="N83" s="94"/>
      <c r="O83" s="94">
        <v>8</v>
      </c>
      <c r="P83" s="94"/>
      <c r="Q83" s="94"/>
      <c r="R83" s="94"/>
      <c r="S83" s="94"/>
      <c r="T83" s="94"/>
      <c r="U83" s="94"/>
      <c r="V83" s="94"/>
      <c r="W83" s="95"/>
      <c r="X83" s="95"/>
      <c r="Y83" s="94"/>
      <c r="Z83" s="94"/>
      <c r="AA83" s="94"/>
      <c r="AB83" s="94"/>
      <c r="AC83" s="94"/>
      <c r="AD83" s="94"/>
      <c r="AE83" s="96"/>
      <c r="AF83" s="94"/>
      <c r="AG83" s="94"/>
      <c r="AH83" s="94"/>
      <c r="AI83" s="94"/>
      <c r="AJ83" s="97"/>
      <c r="AK83" s="166">
        <f t="shared" si="63"/>
        <v>0.152</v>
      </c>
      <c r="AL83" s="156">
        <f>SUM(AF84:AJ84)</f>
        <v>0</v>
      </c>
    </row>
    <row r="84" spans="1:39" ht="25.5" x14ac:dyDescent="0.35">
      <c r="A84" s="180"/>
      <c r="B84" s="178"/>
      <c r="C84" s="92" t="s">
        <v>66</v>
      </c>
      <c r="D84" s="98">
        <f t="shared" ref="D84:AJ84" si="66">(D$24*D83)/1000</f>
        <v>0</v>
      </c>
      <c r="E84" s="99">
        <f t="shared" si="66"/>
        <v>0</v>
      </c>
      <c r="F84" s="99">
        <f t="shared" si="66"/>
        <v>0</v>
      </c>
      <c r="G84" s="99">
        <f t="shared" ref="G84" si="67">(G$24*G83)/1000</f>
        <v>0</v>
      </c>
      <c r="H84" s="99">
        <f t="shared" si="66"/>
        <v>0</v>
      </c>
      <c r="I84" s="99">
        <f t="shared" si="66"/>
        <v>0</v>
      </c>
      <c r="J84" s="99">
        <f t="shared" si="66"/>
        <v>0</v>
      </c>
      <c r="K84" s="99">
        <f t="shared" si="66"/>
        <v>0</v>
      </c>
      <c r="L84" s="99">
        <f t="shared" si="66"/>
        <v>0</v>
      </c>
      <c r="M84" s="99">
        <f t="shared" si="66"/>
        <v>0</v>
      </c>
      <c r="N84" s="99">
        <f t="shared" si="66"/>
        <v>0</v>
      </c>
      <c r="O84" s="99">
        <f t="shared" si="66"/>
        <v>0.152</v>
      </c>
      <c r="P84" s="99">
        <f t="shared" si="66"/>
        <v>0</v>
      </c>
      <c r="Q84" s="99">
        <f t="shared" si="66"/>
        <v>0</v>
      </c>
      <c r="R84" s="99">
        <f t="shared" si="66"/>
        <v>0</v>
      </c>
      <c r="S84" s="99">
        <f t="shared" si="66"/>
        <v>0</v>
      </c>
      <c r="T84" s="99">
        <f t="shared" si="66"/>
        <v>0</v>
      </c>
      <c r="U84" s="99">
        <f t="shared" si="66"/>
        <v>0</v>
      </c>
      <c r="V84" s="99">
        <f t="shared" si="66"/>
        <v>0</v>
      </c>
      <c r="W84" s="99"/>
      <c r="X84" s="99">
        <f t="shared" si="66"/>
        <v>0</v>
      </c>
      <c r="Y84" s="99">
        <f t="shared" si="66"/>
        <v>0</v>
      </c>
      <c r="Z84" s="99">
        <f t="shared" si="66"/>
        <v>0</v>
      </c>
      <c r="AA84" s="99">
        <f t="shared" si="66"/>
        <v>0</v>
      </c>
      <c r="AB84" s="99">
        <f t="shared" si="66"/>
        <v>0</v>
      </c>
      <c r="AC84" s="99">
        <f t="shared" si="66"/>
        <v>0</v>
      </c>
      <c r="AD84" s="99">
        <f t="shared" si="66"/>
        <v>0</v>
      </c>
      <c r="AE84" s="100">
        <f t="shared" si="66"/>
        <v>0</v>
      </c>
      <c r="AF84" s="99">
        <f t="shared" si="66"/>
        <v>0</v>
      </c>
      <c r="AG84" s="99">
        <f t="shared" si="66"/>
        <v>0</v>
      </c>
      <c r="AH84" s="99">
        <f t="shared" si="66"/>
        <v>0</v>
      </c>
      <c r="AI84" s="99">
        <f t="shared" si="66"/>
        <v>0</v>
      </c>
      <c r="AJ84" s="101">
        <f t="shared" si="66"/>
        <v>0</v>
      </c>
      <c r="AK84" s="167"/>
      <c r="AL84" s="157"/>
    </row>
    <row r="85" spans="1:39" ht="25.5" x14ac:dyDescent="0.25">
      <c r="A85" s="184" t="s">
        <v>88</v>
      </c>
      <c r="B85" s="174"/>
      <c r="C85" s="92" t="s">
        <v>65</v>
      </c>
      <c r="D85" s="93"/>
      <c r="E85" s="94"/>
      <c r="F85" s="94"/>
      <c r="G85" s="95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5">
        <v>0.85</v>
      </c>
      <c r="X85" s="95"/>
      <c r="Y85" s="94"/>
      <c r="Z85" s="94"/>
      <c r="AA85" s="94"/>
      <c r="AB85" s="94"/>
      <c r="AC85" s="94"/>
      <c r="AD85" s="94"/>
      <c r="AE85" s="96"/>
      <c r="AF85" s="94"/>
      <c r="AG85" s="94"/>
      <c r="AH85" s="94"/>
      <c r="AI85" s="94"/>
      <c r="AJ85" s="97"/>
      <c r="AK85" s="166">
        <f t="shared" si="63"/>
        <v>1.6149999999999998E-2</v>
      </c>
      <c r="AL85" s="156">
        <f>SUM(AF86:AJ86)</f>
        <v>0</v>
      </c>
    </row>
    <row r="86" spans="1:39" ht="26.25" x14ac:dyDescent="0.4">
      <c r="A86" s="185"/>
      <c r="B86" s="175"/>
      <c r="C86" s="119" t="s">
        <v>66</v>
      </c>
      <c r="D86" s="120">
        <f t="shared" ref="D86:AJ86" si="68">(D$24*D85)/1000</f>
        <v>0</v>
      </c>
      <c r="E86" s="121">
        <f t="shared" si="68"/>
        <v>0</v>
      </c>
      <c r="F86" s="121">
        <f t="shared" si="68"/>
        <v>0</v>
      </c>
      <c r="G86" s="121">
        <f t="shared" ref="G86" si="69">(G$24*G85)/1000</f>
        <v>0</v>
      </c>
      <c r="H86" s="121">
        <f t="shared" si="68"/>
        <v>0</v>
      </c>
      <c r="I86" s="121">
        <f t="shared" si="68"/>
        <v>0</v>
      </c>
      <c r="J86" s="121">
        <f t="shared" si="68"/>
        <v>0</v>
      </c>
      <c r="K86" s="121">
        <f t="shared" si="68"/>
        <v>0</v>
      </c>
      <c r="L86" s="121">
        <f t="shared" si="68"/>
        <v>0</v>
      </c>
      <c r="M86" s="121">
        <f t="shared" si="68"/>
        <v>0</v>
      </c>
      <c r="N86" s="121">
        <f t="shared" si="68"/>
        <v>0</v>
      </c>
      <c r="O86" s="121"/>
      <c r="P86" s="121">
        <f t="shared" ref="P86" si="70">(P$24*P85)/1000</f>
        <v>0</v>
      </c>
      <c r="Q86" s="121">
        <f t="shared" si="68"/>
        <v>0</v>
      </c>
      <c r="R86" s="121">
        <f t="shared" si="68"/>
        <v>0</v>
      </c>
      <c r="S86" s="121">
        <f t="shared" si="68"/>
        <v>0</v>
      </c>
      <c r="T86" s="121">
        <f t="shared" si="68"/>
        <v>0</v>
      </c>
      <c r="U86" s="121">
        <f t="shared" si="68"/>
        <v>0</v>
      </c>
      <c r="V86" s="121">
        <f t="shared" si="68"/>
        <v>0</v>
      </c>
      <c r="W86" s="121">
        <f t="shared" si="68"/>
        <v>1.6149999999999998E-2</v>
      </c>
      <c r="X86" s="121">
        <f t="shared" si="68"/>
        <v>0</v>
      </c>
      <c r="Y86" s="99">
        <f t="shared" si="68"/>
        <v>0</v>
      </c>
      <c r="Z86" s="99">
        <f t="shared" si="68"/>
        <v>0</v>
      </c>
      <c r="AA86" s="99">
        <f t="shared" si="68"/>
        <v>0</v>
      </c>
      <c r="AB86" s="99">
        <f t="shared" si="68"/>
        <v>0</v>
      </c>
      <c r="AC86" s="99">
        <f t="shared" si="68"/>
        <v>0</v>
      </c>
      <c r="AD86" s="99">
        <f t="shared" si="68"/>
        <v>0</v>
      </c>
      <c r="AE86" s="100">
        <f t="shared" si="68"/>
        <v>0</v>
      </c>
      <c r="AF86" s="99">
        <f t="shared" si="68"/>
        <v>0</v>
      </c>
      <c r="AG86" s="99">
        <f t="shared" si="68"/>
        <v>0</v>
      </c>
      <c r="AH86" s="99">
        <f t="shared" si="68"/>
        <v>0</v>
      </c>
      <c r="AI86" s="99">
        <f t="shared" si="68"/>
        <v>0</v>
      </c>
      <c r="AJ86" s="101">
        <f t="shared" si="68"/>
        <v>0</v>
      </c>
      <c r="AK86" s="167"/>
      <c r="AL86" s="157"/>
      <c r="AM86" s="116"/>
    </row>
    <row r="87" spans="1:39" ht="25.5" x14ac:dyDescent="0.25">
      <c r="A87" s="179" t="s">
        <v>89</v>
      </c>
      <c r="B87" s="174"/>
      <c r="C87" s="92" t="s">
        <v>65</v>
      </c>
      <c r="D87" s="93"/>
      <c r="E87" s="94"/>
      <c r="F87" s="94"/>
      <c r="G87" s="95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5">
        <v>0.5</v>
      </c>
      <c r="X87" s="95"/>
      <c r="Y87" s="94"/>
      <c r="Z87" s="94"/>
      <c r="AA87" s="94"/>
      <c r="AB87" s="94"/>
      <c r="AC87" s="94"/>
      <c r="AD87" s="94"/>
      <c r="AE87" s="96"/>
      <c r="AF87" s="94"/>
      <c r="AG87" s="94"/>
      <c r="AH87" s="94"/>
      <c r="AI87" s="94"/>
      <c r="AJ87" s="97"/>
      <c r="AK87" s="166">
        <f t="shared" si="63"/>
        <v>9.4999999999999998E-3</v>
      </c>
      <c r="AL87" s="156">
        <f>SUM(AF88:AJ88)</f>
        <v>0</v>
      </c>
    </row>
    <row r="88" spans="1:39" ht="25.5" x14ac:dyDescent="0.35">
      <c r="A88" s="180"/>
      <c r="B88" s="175"/>
      <c r="C88" s="119" t="s">
        <v>66</v>
      </c>
      <c r="D88" s="120">
        <f t="shared" ref="D88:AJ90" si="71">(D$24*D87)/1000</f>
        <v>0</v>
      </c>
      <c r="E88" s="121">
        <f t="shared" si="71"/>
        <v>0</v>
      </c>
      <c r="F88" s="121">
        <f t="shared" si="71"/>
        <v>0</v>
      </c>
      <c r="G88" s="121">
        <f t="shared" ref="G88" si="72">(G$24*G87)/1000</f>
        <v>0</v>
      </c>
      <c r="H88" s="121">
        <f t="shared" si="71"/>
        <v>0</v>
      </c>
      <c r="I88" s="121">
        <f t="shared" si="71"/>
        <v>0</v>
      </c>
      <c r="J88" s="121">
        <f t="shared" si="71"/>
        <v>0</v>
      </c>
      <c r="K88" s="121">
        <f t="shared" si="71"/>
        <v>0</v>
      </c>
      <c r="L88" s="121">
        <f t="shared" si="71"/>
        <v>0</v>
      </c>
      <c r="M88" s="121">
        <f t="shared" si="71"/>
        <v>0</v>
      </c>
      <c r="N88" s="121">
        <f t="shared" si="71"/>
        <v>0</v>
      </c>
      <c r="O88" s="121">
        <f t="shared" si="71"/>
        <v>0</v>
      </c>
      <c r="P88" s="121">
        <f t="shared" si="71"/>
        <v>0</v>
      </c>
      <c r="Q88" s="121">
        <f t="shared" si="71"/>
        <v>0</v>
      </c>
      <c r="R88" s="121">
        <f t="shared" si="71"/>
        <v>0</v>
      </c>
      <c r="S88" s="121">
        <f t="shared" si="71"/>
        <v>0</v>
      </c>
      <c r="T88" s="121">
        <f t="shared" si="71"/>
        <v>0</v>
      </c>
      <c r="U88" s="121">
        <f t="shared" si="71"/>
        <v>0</v>
      </c>
      <c r="V88" s="99">
        <f t="shared" si="71"/>
        <v>0</v>
      </c>
      <c r="W88" s="121">
        <f t="shared" si="71"/>
        <v>9.4999999999999998E-3</v>
      </c>
      <c r="X88" s="121">
        <f t="shared" si="71"/>
        <v>0</v>
      </c>
      <c r="Y88" s="99">
        <f t="shared" si="71"/>
        <v>0</v>
      </c>
      <c r="Z88" s="99">
        <f t="shared" si="71"/>
        <v>0</v>
      </c>
      <c r="AA88" s="99">
        <f t="shared" si="71"/>
        <v>0</v>
      </c>
      <c r="AB88" s="99">
        <f t="shared" si="71"/>
        <v>0</v>
      </c>
      <c r="AC88" s="99">
        <f t="shared" si="71"/>
        <v>0</v>
      </c>
      <c r="AD88" s="99">
        <f t="shared" si="71"/>
        <v>0</v>
      </c>
      <c r="AE88" s="100">
        <f t="shared" si="71"/>
        <v>0</v>
      </c>
      <c r="AF88" s="99">
        <f t="shared" si="71"/>
        <v>0</v>
      </c>
      <c r="AG88" s="99">
        <f t="shared" si="71"/>
        <v>0</v>
      </c>
      <c r="AH88" s="99">
        <f t="shared" si="71"/>
        <v>0</v>
      </c>
      <c r="AI88" s="99">
        <f t="shared" si="71"/>
        <v>0</v>
      </c>
      <c r="AJ88" s="101">
        <f t="shared" si="71"/>
        <v>0</v>
      </c>
      <c r="AK88" s="167"/>
      <c r="AL88" s="157"/>
    </row>
    <row r="89" spans="1:39" ht="25.5" x14ac:dyDescent="0.25">
      <c r="A89" s="179" t="s">
        <v>125</v>
      </c>
      <c r="B89" s="174"/>
      <c r="C89" s="92" t="s">
        <v>65</v>
      </c>
      <c r="D89" s="93"/>
      <c r="E89" s="94">
        <v>50</v>
      </c>
      <c r="F89" s="94"/>
      <c r="G89" s="9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95"/>
      <c r="Y89" s="94"/>
      <c r="Z89" s="94"/>
      <c r="AA89" s="94"/>
      <c r="AB89" s="94"/>
      <c r="AC89" s="94"/>
      <c r="AD89" s="94"/>
      <c r="AE89" s="96"/>
      <c r="AF89" s="94"/>
      <c r="AG89" s="94"/>
      <c r="AH89" s="94"/>
      <c r="AI89" s="94"/>
      <c r="AJ89" s="97"/>
      <c r="AK89" s="166">
        <f t="shared" si="63"/>
        <v>0.95</v>
      </c>
      <c r="AL89" s="156">
        <f>SUM(AF90:AJ90)</f>
        <v>0</v>
      </c>
    </row>
    <row r="90" spans="1:39" ht="25.5" x14ac:dyDescent="0.35">
      <c r="A90" s="180"/>
      <c r="B90" s="175"/>
      <c r="C90" s="119" t="s">
        <v>66</v>
      </c>
      <c r="D90" s="120">
        <f t="shared" ref="D90:N90" si="73">(D$24*D89)/1000</f>
        <v>0</v>
      </c>
      <c r="E90" s="121">
        <f t="shared" si="73"/>
        <v>0.95</v>
      </c>
      <c r="F90" s="121">
        <f t="shared" si="73"/>
        <v>0</v>
      </c>
      <c r="G90" s="99">
        <f t="shared" si="73"/>
        <v>0</v>
      </c>
      <c r="H90" s="121">
        <f t="shared" si="73"/>
        <v>0</v>
      </c>
      <c r="I90" s="121">
        <f t="shared" si="73"/>
        <v>0</v>
      </c>
      <c r="J90" s="121">
        <f t="shared" si="73"/>
        <v>0</v>
      </c>
      <c r="K90" s="121">
        <f t="shared" si="73"/>
        <v>0</v>
      </c>
      <c r="L90" s="121">
        <f t="shared" si="73"/>
        <v>0</v>
      </c>
      <c r="M90" s="121">
        <f t="shared" si="73"/>
        <v>0</v>
      </c>
      <c r="N90" s="121">
        <f t="shared" si="73"/>
        <v>0</v>
      </c>
      <c r="O90" s="121"/>
      <c r="P90" s="121">
        <f t="shared" si="71"/>
        <v>0</v>
      </c>
      <c r="Q90" s="121">
        <f t="shared" si="71"/>
        <v>0</v>
      </c>
      <c r="R90" s="121">
        <f t="shared" si="71"/>
        <v>0</v>
      </c>
      <c r="S90" s="121">
        <f t="shared" si="71"/>
        <v>0</v>
      </c>
      <c r="T90" s="121">
        <f t="shared" si="71"/>
        <v>0</v>
      </c>
      <c r="U90" s="99">
        <f t="shared" si="71"/>
        <v>0</v>
      </c>
      <c r="V90" s="99">
        <f t="shared" si="71"/>
        <v>0</v>
      </c>
      <c r="W90" s="99">
        <f t="shared" si="71"/>
        <v>0</v>
      </c>
      <c r="X90" s="99">
        <f t="shared" si="71"/>
        <v>0</v>
      </c>
      <c r="Y90" s="99">
        <f t="shared" si="71"/>
        <v>0</v>
      </c>
      <c r="Z90" s="99">
        <f t="shared" si="71"/>
        <v>0</v>
      </c>
      <c r="AA90" s="99">
        <f t="shared" si="71"/>
        <v>0</v>
      </c>
      <c r="AB90" s="99">
        <f t="shared" si="71"/>
        <v>0</v>
      </c>
      <c r="AC90" s="99">
        <f t="shared" si="71"/>
        <v>0</v>
      </c>
      <c r="AD90" s="99">
        <f t="shared" si="71"/>
        <v>0</v>
      </c>
      <c r="AE90" s="100">
        <f t="shared" si="71"/>
        <v>0</v>
      </c>
      <c r="AF90" s="99">
        <f t="shared" si="71"/>
        <v>0</v>
      </c>
      <c r="AG90" s="99">
        <f t="shared" si="71"/>
        <v>0</v>
      </c>
      <c r="AH90" s="99">
        <f t="shared" si="71"/>
        <v>0</v>
      </c>
      <c r="AI90" s="99">
        <f t="shared" si="71"/>
        <v>0</v>
      </c>
      <c r="AJ90" s="101">
        <f t="shared" si="71"/>
        <v>0</v>
      </c>
      <c r="AK90" s="167"/>
      <c r="AL90" s="157"/>
    </row>
    <row r="91" spans="1:39" ht="25.5" x14ac:dyDescent="0.25">
      <c r="A91" s="179" t="s">
        <v>128</v>
      </c>
      <c r="B91" s="174"/>
      <c r="C91" s="92" t="s">
        <v>65</v>
      </c>
      <c r="D91" s="93"/>
      <c r="E91" s="94"/>
      <c r="F91" s="94"/>
      <c r="G91" s="9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5">
        <v>15</v>
      </c>
      <c r="X91" s="95"/>
      <c r="Y91" s="94"/>
      <c r="Z91" s="94"/>
      <c r="AA91" s="94"/>
      <c r="AB91" s="94"/>
      <c r="AC91" s="94"/>
      <c r="AD91" s="94"/>
      <c r="AE91" s="96"/>
      <c r="AF91" s="94"/>
      <c r="AG91" s="94"/>
      <c r="AH91" s="94"/>
      <c r="AI91" s="94"/>
      <c r="AJ91" s="97"/>
      <c r="AK91" s="166">
        <f t="shared" si="63"/>
        <v>0.28499999999999998</v>
      </c>
      <c r="AL91" s="156">
        <f>SUM(AF92:AJ92)</f>
        <v>0</v>
      </c>
    </row>
    <row r="92" spans="1:39" ht="25.5" x14ac:dyDescent="0.35">
      <c r="A92" s="180"/>
      <c r="B92" s="175"/>
      <c r="C92" s="119" t="s">
        <v>66</v>
      </c>
      <c r="D92" s="120">
        <f t="shared" ref="D92:AJ94" si="74">(D$24*D91)/1000</f>
        <v>0</v>
      </c>
      <c r="E92" s="121">
        <f t="shared" si="74"/>
        <v>0</v>
      </c>
      <c r="F92" s="121">
        <f t="shared" si="74"/>
        <v>0</v>
      </c>
      <c r="G92" s="121">
        <f t="shared" si="74"/>
        <v>0</v>
      </c>
      <c r="H92" s="121">
        <f t="shared" si="74"/>
        <v>0</v>
      </c>
      <c r="I92" s="121">
        <f t="shared" si="74"/>
        <v>0</v>
      </c>
      <c r="J92" s="121">
        <f t="shared" si="74"/>
        <v>0</v>
      </c>
      <c r="K92" s="121">
        <f t="shared" si="74"/>
        <v>0</v>
      </c>
      <c r="L92" s="121">
        <f t="shared" si="74"/>
        <v>0</v>
      </c>
      <c r="M92" s="121">
        <f t="shared" si="74"/>
        <v>0</v>
      </c>
      <c r="N92" s="121">
        <f t="shared" si="74"/>
        <v>0</v>
      </c>
      <c r="O92" s="99">
        <f t="shared" si="74"/>
        <v>0</v>
      </c>
      <c r="P92" s="99">
        <f t="shared" si="74"/>
        <v>0</v>
      </c>
      <c r="Q92" s="121">
        <f>(Q$24*Q91)/1000</f>
        <v>0</v>
      </c>
      <c r="R92" s="121">
        <f t="shared" si="74"/>
        <v>0</v>
      </c>
      <c r="S92" s="121">
        <f t="shared" si="74"/>
        <v>0</v>
      </c>
      <c r="T92" s="121">
        <f t="shared" si="74"/>
        <v>0</v>
      </c>
      <c r="U92" s="99">
        <f t="shared" si="74"/>
        <v>0</v>
      </c>
      <c r="V92" s="99">
        <f t="shared" si="74"/>
        <v>0</v>
      </c>
      <c r="W92" s="99">
        <f t="shared" si="74"/>
        <v>0.28499999999999998</v>
      </c>
      <c r="X92" s="99">
        <f t="shared" si="74"/>
        <v>0</v>
      </c>
      <c r="Y92" s="99">
        <f t="shared" si="74"/>
        <v>0</v>
      </c>
      <c r="Z92" s="99">
        <f t="shared" si="74"/>
        <v>0</v>
      </c>
      <c r="AA92" s="99">
        <f t="shared" si="74"/>
        <v>0</v>
      </c>
      <c r="AB92" s="99">
        <f t="shared" si="74"/>
        <v>0</v>
      </c>
      <c r="AC92" s="99">
        <f t="shared" si="74"/>
        <v>0</v>
      </c>
      <c r="AD92" s="99">
        <f t="shared" si="74"/>
        <v>0</v>
      </c>
      <c r="AE92" s="100">
        <f t="shared" si="74"/>
        <v>0</v>
      </c>
      <c r="AF92" s="99">
        <f t="shared" si="74"/>
        <v>0</v>
      </c>
      <c r="AG92" s="99">
        <f t="shared" si="74"/>
        <v>0</v>
      </c>
      <c r="AH92" s="99">
        <f t="shared" si="74"/>
        <v>0</v>
      </c>
      <c r="AI92" s="99">
        <f t="shared" si="74"/>
        <v>0</v>
      </c>
      <c r="AJ92" s="101">
        <f t="shared" si="74"/>
        <v>0</v>
      </c>
      <c r="AK92" s="167"/>
      <c r="AL92" s="157"/>
    </row>
    <row r="93" spans="1:39" ht="25.5" x14ac:dyDescent="0.25">
      <c r="A93" s="179" t="s">
        <v>112</v>
      </c>
      <c r="B93" s="174"/>
      <c r="C93" s="92" t="s">
        <v>65</v>
      </c>
      <c r="D93" s="93"/>
      <c r="E93" s="94"/>
      <c r="F93" s="94"/>
      <c r="G93" s="95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5">
        <v>33.770000000000003</v>
      </c>
      <c r="X93" s="95"/>
      <c r="Y93" s="94"/>
      <c r="Z93" s="94"/>
      <c r="AA93" s="94"/>
      <c r="AB93" s="94"/>
      <c r="AC93" s="94"/>
      <c r="AD93" s="94"/>
      <c r="AE93" s="96"/>
      <c r="AF93" s="94"/>
      <c r="AG93" s="94"/>
      <c r="AH93" s="94"/>
      <c r="AI93" s="94"/>
      <c r="AJ93" s="97"/>
      <c r="AK93" s="166">
        <f t="shared" ref="AK93" si="75">SUM(D94:AE94)</f>
        <v>0.64163000000000014</v>
      </c>
      <c r="AL93" s="156">
        <f>SUM(AF94:AJ94)</f>
        <v>0</v>
      </c>
    </row>
    <row r="94" spans="1:39" ht="25.5" x14ac:dyDescent="0.35">
      <c r="A94" s="180"/>
      <c r="B94" s="175"/>
      <c r="C94" s="119" t="s">
        <v>66</v>
      </c>
      <c r="D94" s="120">
        <f t="shared" ref="D94:L94" si="76">(D$24*D93)/1000</f>
        <v>0</v>
      </c>
      <c r="E94" s="121">
        <f t="shared" si="76"/>
        <v>0</v>
      </c>
      <c r="F94" s="121">
        <f t="shared" si="76"/>
        <v>0</v>
      </c>
      <c r="G94" s="121">
        <f t="shared" si="76"/>
        <v>0</v>
      </c>
      <c r="H94" s="121">
        <f t="shared" si="76"/>
        <v>0</v>
      </c>
      <c r="I94" s="121">
        <f t="shared" si="76"/>
        <v>0</v>
      </c>
      <c r="J94" s="121">
        <f t="shared" si="76"/>
        <v>0</v>
      </c>
      <c r="K94" s="121">
        <f t="shared" si="76"/>
        <v>0</v>
      </c>
      <c r="L94" s="121">
        <f t="shared" si="76"/>
        <v>0</v>
      </c>
      <c r="M94" s="121">
        <f t="shared" si="74"/>
        <v>0</v>
      </c>
      <c r="N94" s="121">
        <f t="shared" si="74"/>
        <v>0</v>
      </c>
      <c r="O94" s="121">
        <f t="shared" si="74"/>
        <v>0</v>
      </c>
      <c r="P94" s="99">
        <f t="shared" si="74"/>
        <v>0</v>
      </c>
      <c r="Q94" s="121">
        <f>(Q$24*Q93)/1000</f>
        <v>0</v>
      </c>
      <c r="R94" s="121">
        <f t="shared" ref="R94:V94" si="77">(R$24*R93)/1000</f>
        <v>0</v>
      </c>
      <c r="S94" s="121">
        <f t="shared" si="77"/>
        <v>0</v>
      </c>
      <c r="T94" s="121">
        <f t="shared" si="77"/>
        <v>0</v>
      </c>
      <c r="U94" s="121">
        <f t="shared" si="77"/>
        <v>0</v>
      </c>
      <c r="V94" s="99">
        <f t="shared" si="77"/>
        <v>0</v>
      </c>
      <c r="W94" s="121">
        <f t="shared" si="74"/>
        <v>0.64163000000000014</v>
      </c>
      <c r="X94" s="121">
        <f t="shared" si="74"/>
        <v>0</v>
      </c>
      <c r="Y94" s="99">
        <f t="shared" si="74"/>
        <v>0</v>
      </c>
      <c r="Z94" s="99">
        <f t="shared" si="74"/>
        <v>0</v>
      </c>
      <c r="AA94" s="99">
        <f t="shared" si="74"/>
        <v>0</v>
      </c>
      <c r="AB94" s="99">
        <f t="shared" si="74"/>
        <v>0</v>
      </c>
      <c r="AC94" s="99">
        <f t="shared" si="74"/>
        <v>0</v>
      </c>
      <c r="AD94" s="99">
        <f t="shared" si="74"/>
        <v>0</v>
      </c>
      <c r="AE94" s="100">
        <f t="shared" si="74"/>
        <v>0</v>
      </c>
      <c r="AF94" s="99">
        <f t="shared" si="74"/>
        <v>0</v>
      </c>
      <c r="AG94" s="99">
        <f t="shared" si="74"/>
        <v>0</v>
      </c>
      <c r="AH94" s="99">
        <f t="shared" si="74"/>
        <v>0</v>
      </c>
      <c r="AI94" s="99">
        <f t="shared" si="74"/>
        <v>0</v>
      </c>
      <c r="AJ94" s="101">
        <f t="shared" si="74"/>
        <v>0</v>
      </c>
      <c r="AK94" s="167"/>
      <c r="AL94" s="157"/>
    </row>
    <row r="95" spans="1:39" ht="25.5" hidden="1" x14ac:dyDescent="0.25">
      <c r="A95" s="179"/>
      <c r="B95" s="174"/>
      <c r="C95" s="92" t="s">
        <v>65</v>
      </c>
      <c r="D95" s="93"/>
      <c r="E95" s="94"/>
      <c r="F95" s="94"/>
      <c r="G95" s="95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95"/>
      <c r="Y95" s="94"/>
      <c r="Z95" s="94"/>
      <c r="AA95" s="94"/>
      <c r="AB95" s="94"/>
      <c r="AC95" s="94"/>
      <c r="AD95" s="94"/>
      <c r="AE95" s="96"/>
      <c r="AF95" s="94"/>
      <c r="AG95" s="94"/>
      <c r="AH95" s="94"/>
      <c r="AI95" s="94"/>
      <c r="AJ95" s="97"/>
      <c r="AK95" s="166">
        <f t="shared" si="63"/>
        <v>0</v>
      </c>
      <c r="AL95" s="156">
        <f>SUM(AF96:AJ96)</f>
        <v>0</v>
      </c>
    </row>
    <row r="96" spans="1:39" ht="25.5" hidden="1" x14ac:dyDescent="0.35">
      <c r="A96" s="180"/>
      <c r="B96" s="175"/>
      <c r="C96" s="119" t="s">
        <v>66</v>
      </c>
      <c r="D96" s="120">
        <f t="shared" ref="D96:AJ96" si="78">(D$24*D95)/1000</f>
        <v>0</v>
      </c>
      <c r="E96" s="121">
        <f t="shared" si="78"/>
        <v>0</v>
      </c>
      <c r="F96" s="121">
        <f t="shared" si="78"/>
        <v>0</v>
      </c>
      <c r="G96" s="121">
        <f t="shared" si="78"/>
        <v>0</v>
      </c>
      <c r="H96" s="121">
        <f t="shared" si="78"/>
        <v>0</v>
      </c>
      <c r="I96" s="121">
        <f t="shared" si="78"/>
        <v>0</v>
      </c>
      <c r="J96" s="121">
        <f t="shared" si="78"/>
        <v>0</v>
      </c>
      <c r="K96" s="121">
        <f t="shared" si="78"/>
        <v>0</v>
      </c>
      <c r="L96" s="121">
        <f t="shared" si="78"/>
        <v>0</v>
      </c>
      <c r="M96" s="121">
        <f t="shared" si="78"/>
        <v>0</v>
      </c>
      <c r="N96" s="121">
        <f t="shared" si="78"/>
        <v>0</v>
      </c>
      <c r="O96" s="121">
        <f t="shared" si="78"/>
        <v>0</v>
      </c>
      <c r="P96" s="121">
        <f t="shared" si="78"/>
        <v>0</v>
      </c>
      <c r="Q96" s="121">
        <f t="shared" si="78"/>
        <v>0</v>
      </c>
      <c r="R96" s="121">
        <f t="shared" si="78"/>
        <v>0</v>
      </c>
      <c r="S96" s="121">
        <f t="shared" si="78"/>
        <v>0</v>
      </c>
      <c r="T96" s="121">
        <f t="shared" si="78"/>
        <v>0</v>
      </c>
      <c r="U96" s="121">
        <f t="shared" si="78"/>
        <v>0</v>
      </c>
      <c r="V96" s="99">
        <f t="shared" si="78"/>
        <v>0</v>
      </c>
      <c r="W96" s="121">
        <f t="shared" si="78"/>
        <v>0</v>
      </c>
      <c r="X96" s="121">
        <f t="shared" si="78"/>
        <v>0</v>
      </c>
      <c r="Y96" s="99">
        <f t="shared" si="78"/>
        <v>0</v>
      </c>
      <c r="Z96" s="99">
        <f t="shared" si="78"/>
        <v>0</v>
      </c>
      <c r="AA96" s="99">
        <f t="shared" si="78"/>
        <v>0</v>
      </c>
      <c r="AB96" s="99">
        <f t="shared" si="78"/>
        <v>0</v>
      </c>
      <c r="AC96" s="99">
        <f t="shared" si="78"/>
        <v>0</v>
      </c>
      <c r="AD96" s="99">
        <f t="shared" si="78"/>
        <v>0</v>
      </c>
      <c r="AE96" s="100">
        <f t="shared" si="78"/>
        <v>0</v>
      </c>
      <c r="AF96" s="99">
        <f t="shared" si="78"/>
        <v>0</v>
      </c>
      <c r="AG96" s="99">
        <f t="shared" si="78"/>
        <v>0</v>
      </c>
      <c r="AH96" s="99">
        <f t="shared" si="78"/>
        <v>0</v>
      </c>
      <c r="AI96" s="99">
        <f t="shared" si="78"/>
        <v>0</v>
      </c>
      <c r="AJ96" s="101">
        <f t="shared" si="78"/>
        <v>0</v>
      </c>
      <c r="AK96" s="167"/>
      <c r="AL96" s="157"/>
    </row>
    <row r="97" spans="1:39" ht="26.25" hidden="1" x14ac:dyDescent="0.4">
      <c r="A97" s="179" t="s">
        <v>85</v>
      </c>
      <c r="B97" s="174"/>
      <c r="C97" s="92" t="s">
        <v>65</v>
      </c>
      <c r="D97" s="93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5"/>
      <c r="X97" s="94"/>
      <c r="Y97" s="94"/>
      <c r="Z97" s="94"/>
      <c r="AA97" s="94"/>
      <c r="AB97" s="94"/>
      <c r="AC97" s="94"/>
      <c r="AD97" s="94"/>
      <c r="AE97" s="96"/>
      <c r="AF97" s="94"/>
      <c r="AG97" s="94"/>
      <c r="AH97" s="94"/>
      <c r="AI97" s="94"/>
      <c r="AJ97" s="97"/>
      <c r="AK97" s="168">
        <f>SUM(D98:AE98)</f>
        <v>0</v>
      </c>
      <c r="AL97" s="156">
        <f>SUM(AF98:AJ98)</f>
        <v>0</v>
      </c>
      <c r="AM97" s="116" t="s">
        <v>90</v>
      </c>
    </row>
    <row r="98" spans="1:39" ht="24" hidden="1" customHeight="1" x14ac:dyDescent="0.35">
      <c r="A98" s="180"/>
      <c r="B98" s="175"/>
      <c r="C98" s="119" t="s">
        <v>66</v>
      </c>
      <c r="D98" s="120">
        <f t="shared" ref="D98:AJ98" si="79">(D$24*D97)/1000</f>
        <v>0</v>
      </c>
      <c r="E98" s="121">
        <f t="shared" si="79"/>
        <v>0</v>
      </c>
      <c r="F98" s="121">
        <f t="shared" si="79"/>
        <v>0</v>
      </c>
      <c r="G98" s="99">
        <f t="shared" si="79"/>
        <v>0</v>
      </c>
      <c r="H98" s="121">
        <f t="shared" si="79"/>
        <v>0</v>
      </c>
      <c r="I98" s="121">
        <f t="shared" si="79"/>
        <v>0</v>
      </c>
      <c r="J98" s="121">
        <f t="shared" si="79"/>
        <v>0</v>
      </c>
      <c r="K98" s="121">
        <f t="shared" si="79"/>
        <v>0</v>
      </c>
      <c r="L98" s="121"/>
      <c r="M98" s="121"/>
      <c r="N98" s="121">
        <f t="shared" si="79"/>
        <v>0</v>
      </c>
      <c r="O98" s="121">
        <f t="shared" si="79"/>
        <v>0</v>
      </c>
      <c r="P98" s="121">
        <f t="shared" ref="P98" si="80">(P$24*P97)/1000</f>
        <v>0</v>
      </c>
      <c r="Q98" s="121">
        <f t="shared" si="79"/>
        <v>0</v>
      </c>
      <c r="R98" s="121">
        <f t="shared" si="79"/>
        <v>0</v>
      </c>
      <c r="S98" s="121">
        <f t="shared" si="79"/>
        <v>0</v>
      </c>
      <c r="T98" s="121">
        <f t="shared" si="79"/>
        <v>0</v>
      </c>
      <c r="U98" s="99">
        <f t="shared" si="79"/>
        <v>0</v>
      </c>
      <c r="V98" s="99">
        <f t="shared" si="79"/>
        <v>0</v>
      </c>
      <c r="W98" s="99">
        <f t="shared" si="79"/>
        <v>0</v>
      </c>
      <c r="X98" s="99">
        <f t="shared" si="79"/>
        <v>0</v>
      </c>
      <c r="Y98" s="99">
        <f t="shared" si="79"/>
        <v>0</v>
      </c>
      <c r="Z98" s="99">
        <f t="shared" si="79"/>
        <v>0</v>
      </c>
      <c r="AA98" s="99">
        <f t="shared" si="79"/>
        <v>0</v>
      </c>
      <c r="AB98" s="99">
        <f t="shared" si="79"/>
        <v>0</v>
      </c>
      <c r="AC98" s="99">
        <f t="shared" si="79"/>
        <v>0</v>
      </c>
      <c r="AD98" s="99">
        <f t="shared" si="79"/>
        <v>0</v>
      </c>
      <c r="AE98" s="100">
        <f t="shared" si="79"/>
        <v>0</v>
      </c>
      <c r="AF98" s="99">
        <f t="shared" si="79"/>
        <v>0</v>
      </c>
      <c r="AG98" s="99">
        <f t="shared" si="79"/>
        <v>0</v>
      </c>
      <c r="AH98" s="99">
        <f t="shared" si="79"/>
        <v>0</v>
      </c>
      <c r="AI98" s="99">
        <f t="shared" si="79"/>
        <v>0</v>
      </c>
      <c r="AJ98" s="101">
        <f t="shared" si="79"/>
        <v>0</v>
      </c>
      <c r="AK98" s="169"/>
      <c r="AL98" s="157"/>
    </row>
    <row r="99" spans="1:39" ht="26.25" x14ac:dyDescent="0.4">
      <c r="A99" s="179" t="s">
        <v>91</v>
      </c>
      <c r="B99" s="174"/>
      <c r="C99" s="176"/>
      <c r="D99" s="160" t="s">
        <v>92</v>
      </c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2"/>
      <c r="AM99" s="116"/>
    </row>
    <row r="100" spans="1:39" ht="25.5" customHeight="1" x14ac:dyDescent="0.2">
      <c r="A100" s="180"/>
      <c r="B100" s="175"/>
      <c r="C100" s="177"/>
      <c r="D100" s="163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5"/>
    </row>
    <row r="101" spans="1:39" ht="20.25" x14ac:dyDescent="0.3">
      <c r="A101" s="122"/>
      <c r="B101" s="123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6"/>
      <c r="V101" s="126"/>
      <c r="W101" s="126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8"/>
      <c r="AK101" s="129"/>
    </row>
    <row r="102" spans="1:39" ht="20.25" x14ac:dyDescent="0.3">
      <c r="A102" s="122"/>
      <c r="B102" s="130"/>
      <c r="C102" s="131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8"/>
      <c r="AK102" s="129"/>
    </row>
    <row r="103" spans="1:39" ht="25.5" x14ac:dyDescent="0.35">
      <c r="A103" s="25" t="s">
        <v>93</v>
      </c>
      <c r="B103" s="188"/>
      <c r="C103" s="188"/>
      <c r="D103" s="132"/>
      <c r="E103" s="189" t="s">
        <v>94</v>
      </c>
      <c r="F103" s="189"/>
      <c r="G103" s="189"/>
      <c r="H103" s="189"/>
      <c r="I103" s="132"/>
      <c r="J103" s="132"/>
      <c r="K103" s="190" t="s">
        <v>95</v>
      </c>
      <c r="L103" s="191"/>
      <c r="M103" s="201"/>
      <c r="N103" s="201"/>
      <c r="O103" s="134"/>
      <c r="P103" s="135"/>
      <c r="Q103" s="189" t="s">
        <v>96</v>
      </c>
      <c r="R103" s="189"/>
      <c r="S103" s="189"/>
      <c r="T103" s="136"/>
      <c r="U103" s="137"/>
      <c r="V103" s="137"/>
      <c r="W103" s="137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9"/>
    </row>
    <row r="104" spans="1:39" ht="18.75" x14ac:dyDescent="0.3">
      <c r="A104" s="8"/>
      <c r="B104" s="8" t="s">
        <v>97</v>
      </c>
      <c r="C104" s="8"/>
      <c r="D104" s="132"/>
      <c r="E104" s="183" t="s">
        <v>98</v>
      </c>
      <c r="F104" s="183"/>
      <c r="G104" s="183"/>
      <c r="H104" s="183"/>
      <c r="I104" s="132"/>
      <c r="J104" s="132"/>
      <c r="K104" s="135"/>
      <c r="L104" s="135"/>
      <c r="M104" s="8" t="s">
        <v>97</v>
      </c>
      <c r="N104" s="135"/>
      <c r="O104" s="135"/>
      <c r="P104" s="135"/>
      <c r="Q104" s="183" t="s">
        <v>98</v>
      </c>
      <c r="R104" s="183"/>
      <c r="S104" s="183"/>
      <c r="T104" s="183"/>
      <c r="U104" s="137"/>
      <c r="V104" s="137"/>
      <c r="W104" s="137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9"/>
    </row>
    <row r="105" spans="1:39" ht="18.75" x14ac:dyDescent="0.3">
      <c r="A105" s="8"/>
      <c r="B105" s="8"/>
      <c r="C105" s="8"/>
      <c r="D105" s="132"/>
      <c r="E105" s="132"/>
      <c r="F105" s="132"/>
      <c r="G105" s="132"/>
      <c r="H105" s="132"/>
      <c r="I105" s="132"/>
      <c r="J105" s="132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7"/>
      <c r="V105" s="137"/>
      <c r="W105" s="137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9"/>
    </row>
    <row r="106" spans="1:39" ht="25.5" x14ac:dyDescent="0.35">
      <c r="A106" s="25" t="s">
        <v>119</v>
      </c>
      <c r="B106" s="188"/>
      <c r="C106" s="188"/>
      <c r="D106" s="132"/>
      <c r="E106" s="189" t="s">
        <v>99</v>
      </c>
      <c r="F106" s="189"/>
      <c r="G106" s="189"/>
      <c r="H106" s="189"/>
      <c r="I106" s="132"/>
      <c r="J106" s="132"/>
      <c r="K106" s="190" t="s">
        <v>100</v>
      </c>
      <c r="L106" s="191"/>
      <c r="M106" s="133"/>
      <c r="N106" s="133"/>
      <c r="O106" s="134"/>
      <c r="P106" s="135"/>
      <c r="Q106" s="189" t="s">
        <v>26</v>
      </c>
      <c r="R106" s="189"/>
      <c r="S106" s="189"/>
      <c r="T106" s="133"/>
      <c r="U106" s="137"/>
      <c r="V106" s="137"/>
      <c r="W106" s="137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9"/>
    </row>
    <row r="107" spans="1:39" ht="18.75" x14ac:dyDescent="0.3">
      <c r="A107" s="8"/>
      <c r="B107" s="8" t="s">
        <v>97</v>
      </c>
      <c r="C107" s="8"/>
      <c r="D107" s="132"/>
      <c r="E107" s="183" t="s">
        <v>98</v>
      </c>
      <c r="F107" s="183"/>
      <c r="G107" s="183"/>
      <c r="H107" s="183"/>
      <c r="I107" s="132"/>
      <c r="J107" s="132"/>
      <c r="K107" s="135"/>
      <c r="L107" s="135"/>
      <c r="M107" s="8" t="s">
        <v>97</v>
      </c>
      <c r="N107" s="135"/>
      <c r="O107" s="135"/>
      <c r="P107" s="135"/>
      <c r="Q107" s="183" t="s">
        <v>98</v>
      </c>
      <c r="R107" s="183"/>
      <c r="S107" s="183"/>
      <c r="T107" s="183"/>
      <c r="U107" s="137"/>
      <c r="V107" s="137"/>
      <c r="W107" s="137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9"/>
    </row>
    <row r="108" spans="1:39" ht="18.75" x14ac:dyDescent="0.3">
      <c r="A108" s="8"/>
      <c r="B108" s="8"/>
      <c r="C108" s="8"/>
      <c r="D108" s="132"/>
      <c r="E108" s="135"/>
      <c r="F108" s="135"/>
      <c r="G108" s="135"/>
      <c r="H108" s="135"/>
      <c r="I108" s="132"/>
      <c r="J108" s="132"/>
      <c r="K108" s="135"/>
      <c r="L108" s="135"/>
      <c r="M108" s="8"/>
      <c r="N108" s="135"/>
      <c r="O108" s="135"/>
      <c r="P108" s="135"/>
      <c r="Q108" s="135"/>
      <c r="R108" s="135"/>
      <c r="S108" s="135"/>
      <c r="T108" s="135"/>
      <c r="U108" s="137"/>
      <c r="V108" s="137"/>
      <c r="W108" s="137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9"/>
    </row>
    <row r="109" spans="1:39" ht="18.75" x14ac:dyDescent="0.3">
      <c r="A109" s="8"/>
      <c r="B109" s="8"/>
      <c r="C109" s="8"/>
      <c r="D109" s="132"/>
      <c r="E109" s="135"/>
      <c r="F109" s="135"/>
      <c r="G109" s="135"/>
      <c r="H109" s="135"/>
      <c r="I109" s="132"/>
      <c r="J109" s="132"/>
      <c r="K109" s="135"/>
      <c r="L109" s="135"/>
      <c r="M109" s="8"/>
      <c r="N109" s="135"/>
      <c r="O109" s="135"/>
      <c r="P109" s="135"/>
      <c r="Q109" s="135"/>
      <c r="R109" s="135"/>
      <c r="S109" s="135"/>
      <c r="T109" s="135"/>
      <c r="U109" s="137"/>
      <c r="V109" s="137"/>
      <c r="W109" s="137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9"/>
    </row>
    <row r="110" spans="1:39" ht="18.75" x14ac:dyDescent="0.3">
      <c r="A110" s="8"/>
      <c r="B110" s="8"/>
      <c r="C110" s="8"/>
      <c r="D110" s="132"/>
      <c r="E110" s="188"/>
      <c r="F110" s="188"/>
      <c r="G110" s="132"/>
      <c r="H110" s="132"/>
      <c r="I110" s="188"/>
      <c r="J110" s="188"/>
      <c r="K110" s="135"/>
      <c r="L110" s="135"/>
      <c r="M110" s="192" t="s">
        <v>27</v>
      </c>
      <c r="N110" s="192"/>
      <c r="O110" s="192"/>
      <c r="P110" s="192"/>
      <c r="Q110" s="133"/>
      <c r="R110" s="135"/>
      <c r="S110" s="135"/>
      <c r="T110" s="135"/>
      <c r="U110" s="137"/>
      <c r="V110" s="137"/>
      <c r="W110" s="137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9"/>
    </row>
    <row r="111" spans="1:39" ht="18.75" x14ac:dyDescent="0.3">
      <c r="A111" s="8" t="s">
        <v>101</v>
      </c>
      <c r="B111" s="8"/>
      <c r="C111" s="8"/>
      <c r="D111" s="132"/>
      <c r="E111" s="8" t="s">
        <v>102</v>
      </c>
      <c r="F111" s="8"/>
      <c r="G111" s="132"/>
      <c r="H111" s="132"/>
      <c r="I111" s="8" t="s">
        <v>97</v>
      </c>
      <c r="J111" s="8"/>
      <c r="K111" s="135"/>
      <c r="L111" s="135"/>
      <c r="M111" s="183" t="s">
        <v>98</v>
      </c>
      <c r="N111" s="183"/>
      <c r="O111" s="183"/>
      <c r="P111" s="183"/>
      <c r="Q111" s="183"/>
      <c r="R111" s="135"/>
      <c r="S111" s="135"/>
      <c r="T111" s="135"/>
      <c r="U111" s="137"/>
      <c r="V111" s="137"/>
      <c r="W111" s="137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9"/>
    </row>
    <row r="112" spans="1:39" ht="18.75" x14ac:dyDescent="0.3">
      <c r="A112" s="8"/>
      <c r="B112" s="8"/>
      <c r="C112" s="8"/>
      <c r="D112" s="132"/>
      <c r="E112" s="132"/>
      <c r="F112" s="132"/>
      <c r="G112" s="132"/>
      <c r="H112" s="132"/>
      <c r="I112" s="132"/>
      <c r="J112" s="132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7"/>
      <c r="V112" s="137"/>
      <c r="W112" s="137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9"/>
    </row>
    <row r="113" spans="1:37" x14ac:dyDescent="0.2">
      <c r="A113" s="6"/>
      <c r="B113" s="6"/>
      <c r="C113" s="6"/>
      <c r="D113" s="138"/>
      <c r="E113" s="138"/>
      <c r="F113" s="138"/>
      <c r="G113" s="138"/>
      <c r="H113" s="138"/>
      <c r="I113" s="138"/>
      <c r="J113" s="138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9"/>
    </row>
    <row r="114" spans="1:37" x14ac:dyDescent="0.2">
      <c r="A114" s="6"/>
      <c r="B114" s="6"/>
      <c r="C114" s="6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9"/>
    </row>
    <row r="115" spans="1:37" x14ac:dyDescent="0.2">
      <c r="A115" s="6"/>
      <c r="B115" s="6"/>
      <c r="C115" s="6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9"/>
    </row>
    <row r="116" spans="1:37" x14ac:dyDescent="0.2">
      <c r="A116" s="6"/>
      <c r="B116" s="6"/>
      <c r="C116" s="6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</row>
    <row r="117" spans="1:37" x14ac:dyDescent="0.2">
      <c r="A117" s="6"/>
      <c r="B117" s="6"/>
      <c r="C117" s="6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</row>
    <row r="118" spans="1:37" x14ac:dyDescent="0.2">
      <c r="A118" s="6"/>
      <c r="B118" s="6"/>
      <c r="C118" s="6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</row>
    <row r="119" spans="1:37" x14ac:dyDescent="0.2">
      <c r="A119" s="6"/>
      <c r="B119" s="6"/>
      <c r="C119" s="6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</row>
    <row r="120" spans="1:37" x14ac:dyDescent="0.2">
      <c r="A120" s="6"/>
      <c r="B120" s="6"/>
      <c r="C120" s="6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</row>
    <row r="121" spans="1:37" x14ac:dyDescent="0.2">
      <c r="A121" s="6"/>
      <c r="B121" s="6"/>
      <c r="C121" s="6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</row>
    <row r="122" spans="1:37" x14ac:dyDescent="0.2">
      <c r="A122" s="6"/>
      <c r="B122" s="6"/>
      <c r="C122" s="6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</row>
    <row r="123" spans="1:37" x14ac:dyDescent="0.2">
      <c r="A123" s="6"/>
      <c r="B123" s="6"/>
      <c r="C123" s="6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</row>
    <row r="124" spans="1:37" x14ac:dyDescent="0.2">
      <c r="A124" s="6"/>
      <c r="B124" s="6"/>
      <c r="C124" s="6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</row>
    <row r="125" spans="1:37" x14ac:dyDescent="0.2">
      <c r="A125" s="6"/>
      <c r="B125" s="6"/>
      <c r="C125" s="6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</row>
    <row r="126" spans="1:37" x14ac:dyDescent="0.2">
      <c r="A126" s="6"/>
      <c r="B126" s="6"/>
      <c r="C126" s="6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</row>
    <row r="127" spans="1:37" x14ac:dyDescent="0.2">
      <c r="A127" s="6"/>
      <c r="B127" s="6"/>
      <c r="C127" s="6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</row>
    <row r="128" spans="1:37" x14ac:dyDescent="0.2">
      <c r="A128" s="6"/>
      <c r="B128" s="6"/>
      <c r="C128" s="6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</row>
    <row r="129" spans="1:37" x14ac:dyDescent="0.2">
      <c r="A129" s="6"/>
      <c r="B129" s="6"/>
      <c r="C129" s="6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</row>
    <row r="130" spans="1:37" x14ac:dyDescent="0.2">
      <c r="A130" s="6"/>
      <c r="B130" s="6"/>
      <c r="C130" s="6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</row>
    <row r="131" spans="1:37" x14ac:dyDescent="0.2">
      <c r="A131" s="6"/>
      <c r="B131" s="6"/>
      <c r="C131" s="6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</row>
    <row r="132" spans="1:37" x14ac:dyDescent="0.2">
      <c r="A132" s="6"/>
      <c r="B132" s="6"/>
      <c r="C132" s="6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</row>
    <row r="133" spans="1:37" x14ac:dyDescent="0.2">
      <c r="A133" s="6"/>
      <c r="B133" s="6"/>
      <c r="C133" s="6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</row>
    <row r="134" spans="1:37" x14ac:dyDescent="0.2">
      <c r="A134" s="6"/>
      <c r="B134" s="6"/>
      <c r="C134" s="6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</row>
    <row r="135" spans="1:37" x14ac:dyDescent="0.2">
      <c r="A135" s="6"/>
      <c r="B135" s="6"/>
      <c r="C135" s="6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</row>
    <row r="136" spans="1:37" x14ac:dyDescent="0.2">
      <c r="A136" s="6"/>
      <c r="B136" s="6"/>
      <c r="C136" s="6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</row>
    <row r="137" spans="1:37" x14ac:dyDescent="0.2">
      <c r="A137" s="6"/>
      <c r="B137" s="6"/>
      <c r="C137" s="6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</row>
    <row r="138" spans="1:37" x14ac:dyDescent="0.2">
      <c r="A138" s="6"/>
      <c r="B138" s="6"/>
      <c r="C138" s="6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</row>
    <row r="139" spans="1:37" x14ac:dyDescent="0.2">
      <c r="A139" s="2"/>
      <c r="B139" s="2"/>
      <c r="C139" s="2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</row>
    <row r="140" spans="1:37" x14ac:dyDescent="0.2">
      <c r="A140" s="2"/>
      <c r="B140" s="2"/>
      <c r="C140" s="2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</row>
    <row r="141" spans="1:37" x14ac:dyDescent="0.2">
      <c r="A141" s="2"/>
      <c r="B141" s="2"/>
      <c r="C141" s="2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</row>
    <row r="142" spans="1:37" x14ac:dyDescent="0.2">
      <c r="A142" s="2"/>
      <c r="B142" s="2"/>
      <c r="C142" s="2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</row>
    <row r="143" spans="1:37" x14ac:dyDescent="0.2">
      <c r="A143" s="2"/>
      <c r="B143" s="2"/>
      <c r="C143" s="2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</row>
    <row r="144" spans="1:37" x14ac:dyDescent="0.2">
      <c r="A144" s="2"/>
      <c r="B144" s="2"/>
      <c r="C144" s="2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</row>
    <row r="145" spans="1:37" x14ac:dyDescent="0.2">
      <c r="A145" s="2"/>
      <c r="B145" s="2"/>
      <c r="C145" s="2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</row>
    <row r="146" spans="1:37" x14ac:dyDescent="0.2">
      <c r="A146" s="2"/>
      <c r="B146" s="2"/>
      <c r="C146" s="2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</row>
    <row r="147" spans="1:37" x14ac:dyDescent="0.2">
      <c r="A147" s="2"/>
      <c r="B147" s="2"/>
      <c r="C147" s="2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</row>
    <row r="148" spans="1:37" x14ac:dyDescent="0.2">
      <c r="A148" s="2"/>
      <c r="B148" s="2"/>
      <c r="C148" s="2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</row>
    <row r="149" spans="1:37" x14ac:dyDescent="0.2">
      <c r="A149" s="2"/>
      <c r="B149" s="2"/>
      <c r="C149" s="2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</row>
    <row r="150" spans="1:37" x14ac:dyDescent="0.2">
      <c r="A150" s="2"/>
      <c r="B150" s="2"/>
      <c r="C150" s="2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</row>
    <row r="151" spans="1:37" x14ac:dyDescent="0.2">
      <c r="A151" s="2"/>
      <c r="B151" s="2"/>
      <c r="C151" s="2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</row>
    <row r="152" spans="1:37" x14ac:dyDescent="0.2">
      <c r="A152" s="2"/>
      <c r="B152" s="2"/>
      <c r="C152" s="2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</row>
    <row r="153" spans="1:37" x14ac:dyDescent="0.2">
      <c r="A153" s="2"/>
      <c r="B153" s="2"/>
      <c r="C153" s="2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</row>
    <row r="154" spans="1:37" x14ac:dyDescent="0.2">
      <c r="A154" s="2"/>
      <c r="B154" s="2"/>
      <c r="C154" s="2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</row>
    <row r="155" spans="1:37" x14ac:dyDescent="0.2">
      <c r="A155" s="2"/>
      <c r="B155" s="2"/>
      <c r="C155" s="2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</row>
    <row r="156" spans="1:37" x14ac:dyDescent="0.2">
      <c r="A156" s="2"/>
      <c r="B156" s="2"/>
      <c r="C156" s="2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</row>
    <row r="157" spans="1:37" x14ac:dyDescent="0.2"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</row>
    <row r="158" spans="1:37" x14ac:dyDescent="0.2"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</row>
    <row r="159" spans="1:37" x14ac:dyDescent="0.2"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</row>
    <row r="160" spans="1:37" x14ac:dyDescent="0.2"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</row>
    <row r="161" spans="4:37" x14ac:dyDescent="0.2"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</row>
    <row r="162" spans="4:37" x14ac:dyDescent="0.2"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</row>
    <row r="163" spans="4:37" x14ac:dyDescent="0.2"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</row>
    <row r="164" spans="4:37" x14ac:dyDescent="0.2"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</row>
    <row r="165" spans="4:37" x14ac:dyDescent="0.2"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</row>
    <row r="166" spans="4:37" x14ac:dyDescent="0.2"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</row>
    <row r="167" spans="4:37" x14ac:dyDescent="0.2"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</row>
    <row r="168" spans="4:37" x14ac:dyDescent="0.2"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</row>
    <row r="169" spans="4:37" x14ac:dyDescent="0.2"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</row>
    <row r="170" spans="4:37" x14ac:dyDescent="0.2"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</row>
    <row r="171" spans="4:37" x14ac:dyDescent="0.2"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</row>
    <row r="172" spans="4:37" x14ac:dyDescent="0.2"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</row>
    <row r="173" spans="4:37" x14ac:dyDescent="0.2"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</row>
    <row r="174" spans="4:37" x14ac:dyDescent="0.2"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</row>
    <row r="175" spans="4:37" x14ac:dyDescent="0.2"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</row>
    <row r="176" spans="4:37" x14ac:dyDescent="0.2"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</row>
    <row r="177" spans="4:37" x14ac:dyDescent="0.2"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</row>
    <row r="178" spans="4:37" x14ac:dyDescent="0.2"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</row>
    <row r="179" spans="4:37" x14ac:dyDescent="0.2"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</row>
    <row r="180" spans="4:37" x14ac:dyDescent="0.2"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</row>
    <row r="181" spans="4:37" x14ac:dyDescent="0.2"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</row>
    <row r="182" spans="4:37" x14ac:dyDescent="0.2"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</row>
    <row r="183" spans="4:37" x14ac:dyDescent="0.2"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</row>
    <row r="184" spans="4:37" x14ac:dyDescent="0.2"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</row>
    <row r="185" spans="4:37" x14ac:dyDescent="0.2"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</row>
    <row r="186" spans="4:37" x14ac:dyDescent="0.2"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</row>
    <row r="187" spans="4:37" x14ac:dyDescent="0.2"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</row>
    <row r="188" spans="4:37" x14ac:dyDescent="0.2"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</row>
    <row r="189" spans="4:37" x14ac:dyDescent="0.2"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</row>
    <row r="190" spans="4:37" x14ac:dyDescent="0.2"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</row>
    <row r="191" spans="4:37" x14ac:dyDescent="0.2"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</row>
    <row r="192" spans="4:37" x14ac:dyDescent="0.2"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</row>
    <row r="193" spans="4:37" x14ac:dyDescent="0.2"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</row>
    <row r="194" spans="4:37" x14ac:dyDescent="0.2"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</row>
    <row r="195" spans="4:37" x14ac:dyDescent="0.2"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</row>
    <row r="196" spans="4:37" x14ac:dyDescent="0.2"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</row>
    <row r="197" spans="4:37" x14ac:dyDescent="0.2"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</row>
    <row r="198" spans="4:37" x14ac:dyDescent="0.2"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</row>
    <row r="199" spans="4:37" x14ac:dyDescent="0.2"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</row>
    <row r="200" spans="4:37" x14ac:dyDescent="0.2"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</row>
    <row r="201" spans="4:37" x14ac:dyDescent="0.2"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</row>
    <row r="202" spans="4:37" x14ac:dyDescent="0.2"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</row>
    <row r="203" spans="4:37" x14ac:dyDescent="0.2"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</row>
    <row r="204" spans="4:37" x14ac:dyDescent="0.2"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</row>
    <row r="205" spans="4:37" x14ac:dyDescent="0.2"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</row>
    <row r="206" spans="4:37" x14ac:dyDescent="0.2"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</row>
    <row r="207" spans="4:37" x14ac:dyDescent="0.2"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</row>
    <row r="208" spans="4:37" x14ac:dyDescent="0.2"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</row>
    <row r="209" spans="4:37" x14ac:dyDescent="0.2"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</row>
    <row r="210" spans="4:37" x14ac:dyDescent="0.2"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</row>
    <row r="211" spans="4:37" x14ac:dyDescent="0.2"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</row>
    <row r="212" spans="4:37" x14ac:dyDescent="0.2"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</row>
    <row r="213" spans="4:37" x14ac:dyDescent="0.2"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</row>
    <row r="214" spans="4:37" x14ac:dyDescent="0.2"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</row>
    <row r="215" spans="4:37" x14ac:dyDescent="0.2"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</row>
    <row r="216" spans="4:37" x14ac:dyDescent="0.2"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</row>
    <row r="217" spans="4:37" x14ac:dyDescent="0.2"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</row>
    <row r="218" spans="4:37" x14ac:dyDescent="0.2"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</row>
    <row r="219" spans="4:37" x14ac:dyDescent="0.2"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</row>
    <row r="220" spans="4:37" x14ac:dyDescent="0.2"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</row>
    <row r="221" spans="4:37" x14ac:dyDescent="0.2"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</row>
    <row r="222" spans="4:37" x14ac:dyDescent="0.2"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</row>
    <row r="223" spans="4:37" x14ac:dyDescent="0.2"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</row>
    <row r="224" spans="4:37" x14ac:dyDescent="0.2"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</row>
    <row r="225" spans="4:37" x14ac:dyDescent="0.2"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</row>
    <row r="226" spans="4:37" x14ac:dyDescent="0.2"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</row>
    <row r="227" spans="4:37" x14ac:dyDescent="0.2"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</row>
    <row r="228" spans="4:37" x14ac:dyDescent="0.2"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40"/>
      <c r="AI228" s="140"/>
      <c r="AJ228" s="140"/>
      <c r="AK228" s="140"/>
    </row>
    <row r="229" spans="4:37" x14ac:dyDescent="0.2"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</row>
    <row r="230" spans="4:37" x14ac:dyDescent="0.2"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</row>
    <row r="231" spans="4:37" x14ac:dyDescent="0.2"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</row>
    <row r="232" spans="4:37" x14ac:dyDescent="0.2"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</row>
    <row r="233" spans="4:37" x14ac:dyDescent="0.2"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</row>
    <row r="234" spans="4:37" x14ac:dyDescent="0.2"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</row>
    <row r="235" spans="4:37" x14ac:dyDescent="0.2"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</row>
    <row r="236" spans="4:37" x14ac:dyDescent="0.2"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</row>
    <row r="237" spans="4:37" x14ac:dyDescent="0.2"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</row>
    <row r="238" spans="4:37" x14ac:dyDescent="0.2"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</row>
    <row r="239" spans="4:37" x14ac:dyDescent="0.2"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</row>
    <row r="240" spans="4:37" x14ac:dyDescent="0.2"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</row>
    <row r="241" spans="4:37" x14ac:dyDescent="0.2"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</row>
    <row r="242" spans="4:37" x14ac:dyDescent="0.2"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</row>
    <row r="243" spans="4:37" x14ac:dyDescent="0.2"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</row>
    <row r="244" spans="4:37" x14ac:dyDescent="0.2"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</row>
    <row r="245" spans="4:37" x14ac:dyDescent="0.2"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</row>
    <row r="246" spans="4:37" x14ac:dyDescent="0.2"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</row>
    <row r="247" spans="4:37" x14ac:dyDescent="0.2"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</row>
    <row r="248" spans="4:37" x14ac:dyDescent="0.2"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</row>
    <row r="249" spans="4:37" x14ac:dyDescent="0.2"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</row>
    <row r="250" spans="4:37" x14ac:dyDescent="0.2"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</row>
    <row r="251" spans="4:37" x14ac:dyDescent="0.2"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</row>
    <row r="252" spans="4:37" x14ac:dyDescent="0.2"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</row>
    <row r="253" spans="4:37" x14ac:dyDescent="0.2"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</row>
    <row r="254" spans="4:37" x14ac:dyDescent="0.2"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</row>
    <row r="255" spans="4:37" x14ac:dyDescent="0.2"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</row>
    <row r="256" spans="4:37" x14ac:dyDescent="0.2"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</row>
    <row r="257" spans="4:37" x14ac:dyDescent="0.2"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</row>
    <row r="258" spans="4:37" x14ac:dyDescent="0.2"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</row>
    <row r="259" spans="4:37" x14ac:dyDescent="0.2"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</row>
    <row r="260" spans="4:37" x14ac:dyDescent="0.2"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</row>
    <row r="261" spans="4:37" x14ac:dyDescent="0.2"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</row>
    <row r="262" spans="4:37" x14ac:dyDescent="0.2"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</row>
    <row r="263" spans="4:37" x14ac:dyDescent="0.2"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</row>
    <row r="264" spans="4:37" x14ac:dyDescent="0.2"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</row>
    <row r="265" spans="4:37" x14ac:dyDescent="0.2"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</row>
    <row r="266" spans="4:37" x14ac:dyDescent="0.2"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</row>
    <row r="267" spans="4:37" x14ac:dyDescent="0.2"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</row>
    <row r="268" spans="4:37" x14ac:dyDescent="0.2"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</row>
    <row r="269" spans="4:37" x14ac:dyDescent="0.2"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</row>
    <row r="270" spans="4:37" x14ac:dyDescent="0.2"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</row>
    <row r="271" spans="4:37" x14ac:dyDescent="0.2"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</row>
    <row r="272" spans="4:37" x14ac:dyDescent="0.2"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</row>
    <row r="273" spans="4:37" x14ac:dyDescent="0.2"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</row>
    <row r="274" spans="4:37" x14ac:dyDescent="0.2"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</row>
    <row r="275" spans="4:37" x14ac:dyDescent="0.2"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</row>
    <row r="276" spans="4:37" x14ac:dyDescent="0.2"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</row>
    <row r="277" spans="4:37" x14ac:dyDescent="0.2"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</row>
    <row r="278" spans="4:37" x14ac:dyDescent="0.2"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</row>
    <row r="279" spans="4:37" x14ac:dyDescent="0.2"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</row>
    <row r="280" spans="4:37" x14ac:dyDescent="0.2"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</row>
    <row r="281" spans="4:37" x14ac:dyDescent="0.2"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</row>
    <row r="282" spans="4:37" x14ac:dyDescent="0.2"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</row>
    <row r="283" spans="4:37" x14ac:dyDescent="0.2"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</row>
    <row r="284" spans="4:37" x14ac:dyDescent="0.2"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</row>
    <row r="285" spans="4:37" x14ac:dyDescent="0.2"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</row>
    <row r="286" spans="4:37" x14ac:dyDescent="0.2"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</row>
    <row r="287" spans="4:37" x14ac:dyDescent="0.2"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</row>
    <row r="288" spans="4:37" x14ac:dyDescent="0.2"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</row>
    <row r="289" spans="4:37" x14ac:dyDescent="0.2"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</row>
    <row r="290" spans="4:37" x14ac:dyDescent="0.2"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</row>
    <row r="291" spans="4:37" x14ac:dyDescent="0.2"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</row>
    <row r="292" spans="4:37" x14ac:dyDescent="0.2"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</row>
    <row r="293" spans="4:37" x14ac:dyDescent="0.2"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</row>
    <row r="294" spans="4:37" x14ac:dyDescent="0.2"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</row>
    <row r="295" spans="4:37" x14ac:dyDescent="0.2"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</row>
    <row r="296" spans="4:37" x14ac:dyDescent="0.2"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</row>
    <row r="297" spans="4:37" x14ac:dyDescent="0.2"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</row>
    <row r="298" spans="4:37" x14ac:dyDescent="0.2"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</row>
    <row r="299" spans="4:37" x14ac:dyDescent="0.2"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</row>
    <row r="300" spans="4:37" x14ac:dyDescent="0.2"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</row>
    <row r="301" spans="4:37" x14ac:dyDescent="0.2"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</row>
    <row r="302" spans="4:37" x14ac:dyDescent="0.2"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</row>
    <row r="303" spans="4:37" x14ac:dyDescent="0.2"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</row>
    <row r="304" spans="4:37" x14ac:dyDescent="0.2"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</row>
    <row r="305" spans="4:37" x14ac:dyDescent="0.2"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</row>
    <row r="306" spans="4:37" x14ac:dyDescent="0.2"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</row>
    <row r="307" spans="4:37" x14ac:dyDescent="0.2"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</row>
    <row r="308" spans="4:37" x14ac:dyDescent="0.2"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</row>
    <row r="309" spans="4:37" x14ac:dyDescent="0.2"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</row>
    <row r="310" spans="4:37" x14ac:dyDescent="0.2"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</row>
    <row r="311" spans="4:37" x14ac:dyDescent="0.2"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</row>
    <row r="312" spans="4:37" x14ac:dyDescent="0.2"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</row>
    <row r="313" spans="4:37" x14ac:dyDescent="0.2"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</row>
    <row r="314" spans="4:37" x14ac:dyDescent="0.2"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</row>
    <row r="315" spans="4:37" x14ac:dyDescent="0.2"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</row>
    <row r="316" spans="4:37" x14ac:dyDescent="0.2"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</row>
    <row r="317" spans="4:37" x14ac:dyDescent="0.2"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</row>
    <row r="318" spans="4:37" x14ac:dyDescent="0.2"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</row>
    <row r="319" spans="4:37" x14ac:dyDescent="0.2"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</row>
    <row r="320" spans="4:37" x14ac:dyDescent="0.2"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</row>
    <row r="321" spans="4:37" x14ac:dyDescent="0.2"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</row>
    <row r="322" spans="4:37" x14ac:dyDescent="0.2"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</row>
    <row r="323" spans="4:37" x14ac:dyDescent="0.2"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</row>
    <row r="324" spans="4:37" x14ac:dyDescent="0.2"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</row>
    <row r="325" spans="4:37" x14ac:dyDescent="0.2"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</row>
    <row r="326" spans="4:37" x14ac:dyDescent="0.2"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</row>
    <row r="327" spans="4:37" x14ac:dyDescent="0.2"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</row>
    <row r="328" spans="4:37" x14ac:dyDescent="0.2"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</row>
    <row r="329" spans="4:37" x14ac:dyDescent="0.2"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</row>
    <row r="330" spans="4:37" x14ac:dyDescent="0.2"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</row>
    <row r="331" spans="4:37" x14ac:dyDescent="0.2"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</row>
    <row r="332" spans="4:37" x14ac:dyDescent="0.2"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</row>
    <row r="333" spans="4:37" x14ac:dyDescent="0.2"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</row>
    <row r="334" spans="4:37" x14ac:dyDescent="0.2"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</row>
    <row r="335" spans="4:37" x14ac:dyDescent="0.2"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</row>
    <row r="336" spans="4:37" x14ac:dyDescent="0.2"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</row>
    <row r="337" spans="4:37" x14ac:dyDescent="0.2"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</row>
    <row r="338" spans="4:37" x14ac:dyDescent="0.2"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</row>
    <row r="339" spans="4:37" x14ac:dyDescent="0.2"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</row>
    <row r="340" spans="4:37" x14ac:dyDescent="0.2"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</row>
    <row r="341" spans="4:37" x14ac:dyDescent="0.2"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</row>
    <row r="342" spans="4:37" x14ac:dyDescent="0.2"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</row>
    <row r="343" spans="4:37" x14ac:dyDescent="0.2"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</row>
    <row r="344" spans="4:37" x14ac:dyDescent="0.2"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</row>
    <row r="345" spans="4:37" x14ac:dyDescent="0.2"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</row>
    <row r="346" spans="4:37" x14ac:dyDescent="0.2"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</row>
    <row r="347" spans="4:37" x14ac:dyDescent="0.2"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</row>
    <row r="348" spans="4:37" x14ac:dyDescent="0.2"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</row>
    <row r="349" spans="4:37" x14ac:dyDescent="0.2"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</row>
    <row r="350" spans="4:37" x14ac:dyDescent="0.2"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</row>
    <row r="351" spans="4:37" x14ac:dyDescent="0.2"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</row>
    <row r="352" spans="4:37" x14ac:dyDescent="0.2"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</row>
    <row r="353" spans="4:37" x14ac:dyDescent="0.2"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</row>
    <row r="354" spans="4:37" x14ac:dyDescent="0.2"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</row>
    <row r="355" spans="4:37" x14ac:dyDescent="0.2"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</row>
    <row r="356" spans="4:37" x14ac:dyDescent="0.2"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</row>
    <row r="357" spans="4:37" x14ac:dyDescent="0.2"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</row>
    <row r="358" spans="4:37" x14ac:dyDescent="0.2"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</row>
    <row r="359" spans="4:37" x14ac:dyDescent="0.2"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</row>
    <row r="360" spans="4:37" x14ac:dyDescent="0.2"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</row>
    <row r="361" spans="4:37" x14ac:dyDescent="0.2"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</row>
    <row r="362" spans="4:37" x14ac:dyDescent="0.2"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</row>
    <row r="363" spans="4:37" x14ac:dyDescent="0.2"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</row>
    <row r="364" spans="4:37" x14ac:dyDescent="0.2"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</row>
    <row r="365" spans="4:37" x14ac:dyDescent="0.2"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</row>
    <row r="366" spans="4:37" x14ac:dyDescent="0.2"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</row>
    <row r="367" spans="4:37" x14ac:dyDescent="0.2"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</row>
    <row r="368" spans="4:37" x14ac:dyDescent="0.2"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</row>
    <row r="369" spans="4:37" x14ac:dyDescent="0.2"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</row>
    <row r="370" spans="4:37" x14ac:dyDescent="0.2"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140"/>
      <c r="AK370" s="140"/>
    </row>
    <row r="371" spans="4:37" x14ac:dyDescent="0.2"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140"/>
      <c r="AK371" s="140"/>
    </row>
    <row r="372" spans="4:37" x14ac:dyDescent="0.2"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</row>
    <row r="373" spans="4:37" x14ac:dyDescent="0.2"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</row>
    <row r="374" spans="4:37" x14ac:dyDescent="0.2"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</row>
    <row r="375" spans="4:37" x14ac:dyDescent="0.2"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</row>
    <row r="376" spans="4:37" x14ac:dyDescent="0.2"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</row>
    <row r="377" spans="4:37" x14ac:dyDescent="0.2"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</row>
    <row r="378" spans="4:37" x14ac:dyDescent="0.2"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</row>
    <row r="379" spans="4:37" x14ac:dyDescent="0.2"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</row>
    <row r="380" spans="4:37" x14ac:dyDescent="0.2"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</row>
    <row r="381" spans="4:37" x14ac:dyDescent="0.2"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</row>
    <row r="382" spans="4:37" x14ac:dyDescent="0.2"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</row>
    <row r="383" spans="4:37" x14ac:dyDescent="0.2"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</row>
    <row r="384" spans="4:37" x14ac:dyDescent="0.2"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</row>
    <row r="385" spans="4:37" x14ac:dyDescent="0.2"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</row>
    <row r="386" spans="4:37" x14ac:dyDescent="0.2"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</row>
    <row r="387" spans="4:37" x14ac:dyDescent="0.2"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</row>
    <row r="388" spans="4:37" x14ac:dyDescent="0.2"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</row>
    <row r="389" spans="4:37" x14ac:dyDescent="0.2"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140"/>
      <c r="AK389" s="140"/>
    </row>
    <row r="390" spans="4:37" x14ac:dyDescent="0.2"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</row>
    <row r="391" spans="4:37" x14ac:dyDescent="0.2"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</row>
    <row r="392" spans="4:37" x14ac:dyDescent="0.2"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140"/>
      <c r="AK392" s="140"/>
    </row>
    <row r="393" spans="4:37" x14ac:dyDescent="0.2"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</row>
    <row r="394" spans="4:37" x14ac:dyDescent="0.2"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</row>
    <row r="395" spans="4:37" x14ac:dyDescent="0.2"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</row>
    <row r="396" spans="4:37" x14ac:dyDescent="0.2"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</row>
    <row r="397" spans="4:37" x14ac:dyDescent="0.2"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</row>
    <row r="398" spans="4:37" x14ac:dyDescent="0.2"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</row>
    <row r="399" spans="4:37" x14ac:dyDescent="0.2"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</row>
    <row r="400" spans="4:37" x14ac:dyDescent="0.2"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</row>
    <row r="401" spans="4:37" x14ac:dyDescent="0.2"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</row>
    <row r="402" spans="4:37" x14ac:dyDescent="0.2"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</row>
    <row r="403" spans="4:37" x14ac:dyDescent="0.2"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</row>
    <row r="404" spans="4:37" x14ac:dyDescent="0.2"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</row>
    <row r="405" spans="4:37" x14ac:dyDescent="0.2"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</row>
    <row r="406" spans="4:37" x14ac:dyDescent="0.2"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</row>
    <row r="407" spans="4:37" x14ac:dyDescent="0.2"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</row>
    <row r="408" spans="4:37" x14ac:dyDescent="0.2"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</row>
    <row r="409" spans="4:37" x14ac:dyDescent="0.2"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</row>
    <row r="410" spans="4:37" x14ac:dyDescent="0.2"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</row>
    <row r="411" spans="4:37" x14ac:dyDescent="0.2"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</row>
    <row r="412" spans="4:37" x14ac:dyDescent="0.2"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</row>
    <row r="413" spans="4:37" x14ac:dyDescent="0.2"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</row>
    <row r="414" spans="4:37" x14ac:dyDescent="0.2"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</row>
    <row r="415" spans="4:37" x14ac:dyDescent="0.2"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</row>
    <row r="416" spans="4:37" x14ac:dyDescent="0.2"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</row>
    <row r="417" spans="4:37" x14ac:dyDescent="0.2"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</row>
    <row r="418" spans="4:37" x14ac:dyDescent="0.2"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</row>
    <row r="419" spans="4:37" x14ac:dyDescent="0.2"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</row>
    <row r="420" spans="4:37" x14ac:dyDescent="0.2"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</row>
    <row r="421" spans="4:37" x14ac:dyDescent="0.2"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</row>
    <row r="422" spans="4:37" x14ac:dyDescent="0.2"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</row>
    <row r="423" spans="4:37" x14ac:dyDescent="0.2"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</row>
    <row r="424" spans="4:37" x14ac:dyDescent="0.2"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</row>
    <row r="425" spans="4:37" x14ac:dyDescent="0.2"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</row>
    <row r="426" spans="4:37" x14ac:dyDescent="0.2"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</row>
    <row r="427" spans="4:37" x14ac:dyDescent="0.2"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</row>
    <row r="428" spans="4:37" x14ac:dyDescent="0.2"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</row>
    <row r="429" spans="4:37" x14ac:dyDescent="0.2"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</row>
    <row r="430" spans="4:37" x14ac:dyDescent="0.2"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</row>
    <row r="431" spans="4:37" x14ac:dyDescent="0.2"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</row>
    <row r="432" spans="4:37" x14ac:dyDescent="0.2"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</row>
    <row r="433" spans="4:37" x14ac:dyDescent="0.2"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</row>
    <row r="434" spans="4:37" x14ac:dyDescent="0.2"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</row>
    <row r="435" spans="4:37" x14ac:dyDescent="0.2"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</row>
    <row r="436" spans="4:37" x14ac:dyDescent="0.2"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</row>
    <row r="437" spans="4:37" x14ac:dyDescent="0.2"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</row>
    <row r="438" spans="4:37" x14ac:dyDescent="0.2"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</row>
    <row r="439" spans="4:37" x14ac:dyDescent="0.2"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</row>
    <row r="440" spans="4:37" x14ac:dyDescent="0.2"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</row>
    <row r="441" spans="4:37" x14ac:dyDescent="0.2"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</row>
    <row r="442" spans="4:37" x14ac:dyDescent="0.2"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</row>
    <row r="443" spans="4:37" x14ac:dyDescent="0.2"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</row>
    <row r="444" spans="4:37" x14ac:dyDescent="0.2"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</row>
    <row r="445" spans="4:37" x14ac:dyDescent="0.2"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</row>
    <row r="446" spans="4:37" x14ac:dyDescent="0.2"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</row>
    <row r="447" spans="4:37" x14ac:dyDescent="0.2"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</row>
    <row r="448" spans="4:37" x14ac:dyDescent="0.2"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</row>
    <row r="449" spans="4:37" x14ac:dyDescent="0.2"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</row>
    <row r="450" spans="4:37" x14ac:dyDescent="0.2"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</row>
    <row r="451" spans="4:37" x14ac:dyDescent="0.2"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</row>
    <row r="452" spans="4:37" x14ac:dyDescent="0.2"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</row>
    <row r="453" spans="4:37" x14ac:dyDescent="0.2"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</row>
    <row r="454" spans="4:37" x14ac:dyDescent="0.2"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</row>
    <row r="455" spans="4:37" x14ac:dyDescent="0.2"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</row>
    <row r="456" spans="4:37" x14ac:dyDescent="0.2"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</row>
    <row r="457" spans="4:37" x14ac:dyDescent="0.2"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</row>
    <row r="458" spans="4:37" x14ac:dyDescent="0.2"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</row>
    <row r="459" spans="4:37" x14ac:dyDescent="0.2"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</row>
    <row r="460" spans="4:37" x14ac:dyDescent="0.2"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</row>
    <row r="461" spans="4:37" x14ac:dyDescent="0.2"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</row>
    <row r="462" spans="4:37" x14ac:dyDescent="0.2"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</row>
    <row r="463" spans="4:37" x14ac:dyDescent="0.2"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</row>
    <row r="464" spans="4:37" x14ac:dyDescent="0.2"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</row>
    <row r="465" spans="4:37" x14ac:dyDescent="0.2"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</row>
    <row r="466" spans="4:37" x14ac:dyDescent="0.2"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</row>
    <row r="467" spans="4:37" x14ac:dyDescent="0.2"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</row>
    <row r="468" spans="4:37" x14ac:dyDescent="0.2"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</row>
    <row r="469" spans="4:37" x14ac:dyDescent="0.2"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</row>
    <row r="470" spans="4:37" x14ac:dyDescent="0.2"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</row>
    <row r="471" spans="4:37" x14ac:dyDescent="0.2"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</row>
    <row r="472" spans="4:37" x14ac:dyDescent="0.2"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</row>
    <row r="473" spans="4:37" x14ac:dyDescent="0.2"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</row>
    <row r="474" spans="4:37" x14ac:dyDescent="0.2"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</row>
    <row r="475" spans="4:37" x14ac:dyDescent="0.2"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</row>
    <row r="476" spans="4:37" x14ac:dyDescent="0.2"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</row>
    <row r="477" spans="4:37" x14ac:dyDescent="0.2"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</row>
    <row r="478" spans="4:37" x14ac:dyDescent="0.2"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</row>
    <row r="479" spans="4:37" x14ac:dyDescent="0.2"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</row>
    <row r="480" spans="4:37" x14ac:dyDescent="0.2"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</row>
    <row r="481" spans="4:37" x14ac:dyDescent="0.2"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</row>
    <row r="482" spans="4:37" x14ac:dyDescent="0.2"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</row>
    <row r="483" spans="4:37" x14ac:dyDescent="0.2"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</row>
    <row r="484" spans="4:37" x14ac:dyDescent="0.2"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</row>
    <row r="485" spans="4:37" x14ac:dyDescent="0.2"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</row>
    <row r="486" spans="4:37" x14ac:dyDescent="0.2"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</row>
    <row r="487" spans="4:37" x14ac:dyDescent="0.2"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</row>
    <row r="488" spans="4:37" x14ac:dyDescent="0.2"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</row>
    <row r="489" spans="4:37" x14ac:dyDescent="0.2"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</row>
    <row r="490" spans="4:37" x14ac:dyDescent="0.2"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</row>
    <row r="491" spans="4:37" x14ac:dyDescent="0.2"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</row>
    <row r="492" spans="4:37" x14ac:dyDescent="0.2"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</row>
    <row r="493" spans="4:37" x14ac:dyDescent="0.2"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</row>
    <row r="494" spans="4:37" x14ac:dyDescent="0.2"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</row>
    <row r="495" spans="4:37" x14ac:dyDescent="0.2"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</row>
    <row r="496" spans="4:37" x14ac:dyDescent="0.2"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</row>
    <row r="497" spans="4:37" x14ac:dyDescent="0.2"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</row>
    <row r="498" spans="4:37" x14ac:dyDescent="0.2"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</row>
    <row r="499" spans="4:37" x14ac:dyDescent="0.2"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</row>
    <row r="500" spans="4:37" x14ac:dyDescent="0.2"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</row>
    <row r="501" spans="4:37" x14ac:dyDescent="0.2"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</row>
    <row r="502" spans="4:37" x14ac:dyDescent="0.2"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</row>
    <row r="503" spans="4:37" x14ac:dyDescent="0.2"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</row>
    <row r="504" spans="4:37" x14ac:dyDescent="0.2"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</row>
    <row r="505" spans="4:37" x14ac:dyDescent="0.2"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</row>
    <row r="506" spans="4:37" x14ac:dyDescent="0.2"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</row>
    <row r="507" spans="4:37" x14ac:dyDescent="0.2"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</row>
    <row r="508" spans="4:37" x14ac:dyDescent="0.2"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</row>
    <row r="509" spans="4:37" x14ac:dyDescent="0.2"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</row>
    <row r="510" spans="4:37" x14ac:dyDescent="0.2"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</row>
    <row r="511" spans="4:37" x14ac:dyDescent="0.2"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</row>
    <row r="512" spans="4:37" x14ac:dyDescent="0.2"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</row>
    <row r="513" spans="4:37" x14ac:dyDescent="0.2"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</row>
    <row r="514" spans="4:37" x14ac:dyDescent="0.2"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</row>
    <row r="515" spans="4:37" x14ac:dyDescent="0.2"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</row>
    <row r="516" spans="4:37" x14ac:dyDescent="0.2"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</row>
    <row r="517" spans="4:37" x14ac:dyDescent="0.2"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</row>
    <row r="518" spans="4:37" x14ac:dyDescent="0.2"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</row>
    <row r="519" spans="4:37" x14ac:dyDescent="0.2"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</row>
    <row r="520" spans="4:37" x14ac:dyDescent="0.2"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</row>
    <row r="521" spans="4:37" x14ac:dyDescent="0.2"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</row>
    <row r="522" spans="4:37" x14ac:dyDescent="0.2"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</row>
    <row r="523" spans="4:37" x14ac:dyDescent="0.2"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</row>
    <row r="524" spans="4:37" x14ac:dyDescent="0.2"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</row>
    <row r="525" spans="4:37" x14ac:dyDescent="0.2"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</row>
    <row r="526" spans="4:37" x14ac:dyDescent="0.2"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</row>
    <row r="527" spans="4:37" x14ac:dyDescent="0.2"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</row>
    <row r="528" spans="4:37" x14ac:dyDescent="0.2"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</row>
    <row r="529" spans="4:37" x14ac:dyDescent="0.2"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</row>
    <row r="530" spans="4:37" x14ac:dyDescent="0.2"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</row>
    <row r="531" spans="4:37" x14ac:dyDescent="0.2"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</row>
    <row r="532" spans="4:37" x14ac:dyDescent="0.2"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</row>
    <row r="533" spans="4:37" x14ac:dyDescent="0.2"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</row>
    <row r="534" spans="4:37" x14ac:dyDescent="0.2"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</row>
    <row r="535" spans="4:37" x14ac:dyDescent="0.2"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</row>
    <row r="536" spans="4:37" x14ac:dyDescent="0.2"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</row>
    <row r="537" spans="4:37" x14ac:dyDescent="0.2"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</row>
    <row r="538" spans="4:37" x14ac:dyDescent="0.2"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</row>
    <row r="539" spans="4:37" x14ac:dyDescent="0.2"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</row>
    <row r="540" spans="4:37" x14ac:dyDescent="0.2"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</row>
    <row r="541" spans="4:37" x14ac:dyDescent="0.2"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</row>
    <row r="542" spans="4:37" x14ac:dyDescent="0.2"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</row>
    <row r="543" spans="4:37" x14ac:dyDescent="0.2"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</row>
    <row r="544" spans="4:37" x14ac:dyDescent="0.2"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</row>
    <row r="545" spans="4:37" x14ac:dyDescent="0.2"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</row>
    <row r="546" spans="4:37" x14ac:dyDescent="0.2"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</row>
    <row r="547" spans="4:37" x14ac:dyDescent="0.2"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</row>
    <row r="548" spans="4:37" x14ac:dyDescent="0.2"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</row>
    <row r="549" spans="4:37" x14ac:dyDescent="0.2"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</row>
    <row r="550" spans="4:37" x14ac:dyDescent="0.2"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</row>
    <row r="551" spans="4:37" x14ac:dyDescent="0.2"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</row>
    <row r="552" spans="4:37" x14ac:dyDescent="0.2"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</row>
    <row r="553" spans="4:37" x14ac:dyDescent="0.2"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</row>
    <row r="554" spans="4:37" x14ac:dyDescent="0.2"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</row>
    <row r="555" spans="4:37" x14ac:dyDescent="0.2"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</row>
    <row r="556" spans="4:37" x14ac:dyDescent="0.2"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</row>
    <row r="557" spans="4:37" x14ac:dyDescent="0.2"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</row>
    <row r="558" spans="4:37" x14ac:dyDescent="0.2"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</row>
    <row r="559" spans="4:37" x14ac:dyDescent="0.2"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</row>
    <row r="560" spans="4:37" x14ac:dyDescent="0.2"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</row>
    <row r="561" spans="4:37" x14ac:dyDescent="0.2"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</row>
    <row r="562" spans="4:37" x14ac:dyDescent="0.2"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</row>
    <row r="563" spans="4:37" x14ac:dyDescent="0.2"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</row>
    <row r="564" spans="4:37" x14ac:dyDescent="0.2"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</row>
    <row r="565" spans="4:37" x14ac:dyDescent="0.2"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</row>
    <row r="566" spans="4:37" x14ac:dyDescent="0.2"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</row>
    <row r="567" spans="4:37" x14ac:dyDescent="0.2"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</row>
    <row r="568" spans="4:37" x14ac:dyDescent="0.2"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</row>
    <row r="569" spans="4:37" x14ac:dyDescent="0.2"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</row>
    <row r="570" spans="4:37" x14ac:dyDescent="0.2"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</row>
    <row r="571" spans="4:37" x14ac:dyDescent="0.2"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</row>
    <row r="572" spans="4:37" x14ac:dyDescent="0.2"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</row>
    <row r="573" spans="4:37" x14ac:dyDescent="0.2"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</row>
    <row r="574" spans="4:37" x14ac:dyDescent="0.2"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</row>
    <row r="575" spans="4:37" x14ac:dyDescent="0.2"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</row>
    <row r="576" spans="4:37" x14ac:dyDescent="0.2"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</row>
    <row r="577" spans="4:37" x14ac:dyDescent="0.2"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</row>
    <row r="578" spans="4:37" x14ac:dyDescent="0.2"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</row>
    <row r="579" spans="4:37" x14ac:dyDescent="0.2"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</row>
    <row r="580" spans="4:37" x14ac:dyDescent="0.2"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</row>
    <row r="581" spans="4:37" x14ac:dyDescent="0.2"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</row>
    <row r="582" spans="4:37" x14ac:dyDescent="0.2"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</row>
    <row r="583" spans="4:37" x14ac:dyDescent="0.2"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</row>
    <row r="584" spans="4:37" x14ac:dyDescent="0.2"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</row>
    <row r="585" spans="4:37" x14ac:dyDescent="0.2"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</row>
    <row r="586" spans="4:37" x14ac:dyDescent="0.2"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</row>
    <row r="587" spans="4:37" x14ac:dyDescent="0.2"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</row>
    <row r="588" spans="4:37" x14ac:dyDescent="0.2"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</row>
    <row r="589" spans="4:37" x14ac:dyDescent="0.2"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</row>
    <row r="590" spans="4:37" x14ac:dyDescent="0.2"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</row>
    <row r="591" spans="4:37" x14ac:dyDescent="0.2"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</row>
    <row r="592" spans="4:37" x14ac:dyDescent="0.2"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</row>
    <row r="593" spans="4:37" x14ac:dyDescent="0.2"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</row>
    <row r="594" spans="4:37" x14ac:dyDescent="0.2"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</row>
    <row r="595" spans="4:37" x14ac:dyDescent="0.2"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</row>
    <row r="596" spans="4:37" x14ac:dyDescent="0.2"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</row>
    <row r="597" spans="4:37" x14ac:dyDescent="0.2"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</row>
    <row r="598" spans="4:37" x14ac:dyDescent="0.2"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</row>
    <row r="599" spans="4:37" x14ac:dyDescent="0.2"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</row>
    <row r="600" spans="4:37" x14ac:dyDescent="0.2"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</row>
    <row r="601" spans="4:37" x14ac:dyDescent="0.2"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</row>
    <row r="602" spans="4:37" x14ac:dyDescent="0.2"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  <c r="AB602" s="140"/>
      <c r="AC602" s="140"/>
      <c r="AD602" s="140"/>
      <c r="AE602" s="140"/>
      <c r="AF602" s="140"/>
      <c r="AG602" s="140"/>
      <c r="AH602" s="140"/>
      <c r="AI602" s="140"/>
      <c r="AJ602" s="140"/>
      <c r="AK602" s="140"/>
    </row>
    <row r="603" spans="4:37" x14ac:dyDescent="0.2"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  <c r="AB603" s="140"/>
      <c r="AC603" s="140"/>
      <c r="AD603" s="140"/>
      <c r="AE603" s="140"/>
      <c r="AF603" s="140"/>
      <c r="AG603" s="140"/>
      <c r="AH603" s="140"/>
      <c r="AI603" s="140"/>
      <c r="AJ603" s="140"/>
      <c r="AK603" s="140"/>
    </row>
    <row r="604" spans="4:37" x14ac:dyDescent="0.2"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  <c r="AB604" s="140"/>
      <c r="AC604" s="140"/>
      <c r="AD604" s="140"/>
      <c r="AE604" s="140"/>
      <c r="AF604" s="140"/>
      <c r="AG604" s="140"/>
      <c r="AH604" s="140"/>
      <c r="AI604" s="140"/>
      <c r="AJ604" s="140"/>
      <c r="AK604" s="140"/>
    </row>
    <row r="605" spans="4:37" x14ac:dyDescent="0.2"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  <c r="AB605" s="140"/>
      <c r="AC605" s="140"/>
      <c r="AD605" s="140"/>
      <c r="AE605" s="140"/>
      <c r="AF605" s="140"/>
      <c r="AG605" s="140"/>
      <c r="AH605" s="140"/>
      <c r="AI605" s="140"/>
      <c r="AJ605" s="140"/>
      <c r="AK605" s="140"/>
    </row>
    <row r="606" spans="4:37" x14ac:dyDescent="0.2"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  <c r="AB606" s="140"/>
      <c r="AC606" s="140"/>
      <c r="AD606" s="140"/>
      <c r="AE606" s="140"/>
      <c r="AF606" s="140"/>
      <c r="AG606" s="140"/>
      <c r="AH606" s="140"/>
      <c r="AI606" s="140"/>
      <c r="AJ606" s="140"/>
      <c r="AK606" s="140"/>
    </row>
    <row r="607" spans="4:37" x14ac:dyDescent="0.2"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  <c r="AB607" s="140"/>
      <c r="AC607" s="140"/>
      <c r="AD607" s="140"/>
      <c r="AE607" s="140"/>
      <c r="AF607" s="140"/>
      <c r="AG607" s="140"/>
      <c r="AH607" s="140"/>
      <c r="AI607" s="140"/>
      <c r="AJ607" s="140"/>
      <c r="AK607" s="140"/>
    </row>
    <row r="608" spans="4:37" x14ac:dyDescent="0.2"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  <c r="AB608" s="140"/>
      <c r="AC608" s="140"/>
      <c r="AD608" s="140"/>
      <c r="AE608" s="140"/>
      <c r="AF608" s="140"/>
      <c r="AG608" s="140"/>
      <c r="AH608" s="140"/>
      <c r="AI608" s="140"/>
      <c r="AJ608" s="140"/>
      <c r="AK608" s="140"/>
    </row>
    <row r="609" spans="4:37" x14ac:dyDescent="0.2"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  <c r="AB609" s="140"/>
      <c r="AC609" s="140"/>
      <c r="AD609" s="140"/>
      <c r="AE609" s="140"/>
      <c r="AF609" s="140"/>
      <c r="AG609" s="140"/>
      <c r="AH609" s="140"/>
      <c r="AI609" s="140"/>
      <c r="AJ609" s="140"/>
      <c r="AK609" s="140"/>
    </row>
    <row r="610" spans="4:37" x14ac:dyDescent="0.2"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  <c r="AB610" s="140"/>
      <c r="AC610" s="140"/>
      <c r="AD610" s="140"/>
      <c r="AE610" s="140"/>
      <c r="AF610" s="140"/>
      <c r="AG610" s="140"/>
      <c r="AH610" s="140"/>
      <c r="AI610" s="140"/>
      <c r="AJ610" s="140"/>
      <c r="AK610" s="140"/>
    </row>
    <row r="611" spans="4:37" x14ac:dyDescent="0.2"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  <c r="AB611" s="140"/>
      <c r="AC611" s="140"/>
      <c r="AD611" s="140"/>
      <c r="AE611" s="140"/>
      <c r="AF611" s="140"/>
      <c r="AG611" s="140"/>
      <c r="AH611" s="140"/>
      <c r="AI611" s="140"/>
      <c r="AJ611" s="140"/>
      <c r="AK611" s="140"/>
    </row>
    <row r="612" spans="4:37" x14ac:dyDescent="0.2"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  <c r="AB612" s="140"/>
      <c r="AC612" s="140"/>
      <c r="AD612" s="140"/>
      <c r="AE612" s="140"/>
      <c r="AF612" s="140"/>
      <c r="AG612" s="140"/>
      <c r="AH612" s="140"/>
      <c r="AI612" s="140"/>
      <c r="AJ612" s="140"/>
      <c r="AK612" s="140"/>
    </row>
    <row r="613" spans="4:37" x14ac:dyDescent="0.2"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  <c r="AB613" s="140"/>
      <c r="AC613" s="140"/>
      <c r="AD613" s="140"/>
      <c r="AE613" s="140"/>
      <c r="AF613" s="140"/>
      <c r="AG613" s="140"/>
      <c r="AH613" s="140"/>
      <c r="AI613" s="140"/>
      <c r="AJ613" s="140"/>
      <c r="AK613" s="140"/>
    </row>
    <row r="614" spans="4:37" x14ac:dyDescent="0.2"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  <c r="AB614" s="140"/>
      <c r="AC614" s="140"/>
      <c r="AD614" s="140"/>
      <c r="AE614" s="140"/>
      <c r="AF614" s="140"/>
      <c r="AG614" s="140"/>
      <c r="AH614" s="140"/>
      <c r="AI614" s="140"/>
      <c r="AJ614" s="140"/>
      <c r="AK614" s="140"/>
    </row>
    <row r="615" spans="4:37" x14ac:dyDescent="0.2"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  <c r="AB615" s="140"/>
      <c r="AC615" s="140"/>
      <c r="AD615" s="140"/>
      <c r="AE615" s="140"/>
      <c r="AF615" s="140"/>
      <c r="AG615" s="140"/>
      <c r="AH615" s="140"/>
      <c r="AI615" s="140"/>
      <c r="AJ615" s="140"/>
      <c r="AK615" s="140"/>
    </row>
    <row r="616" spans="4:37" x14ac:dyDescent="0.2"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  <c r="AB616" s="140"/>
      <c r="AC616" s="140"/>
      <c r="AD616" s="140"/>
      <c r="AE616" s="140"/>
      <c r="AF616" s="140"/>
      <c r="AG616" s="140"/>
      <c r="AH616" s="140"/>
      <c r="AI616" s="140"/>
      <c r="AJ616" s="140"/>
      <c r="AK616" s="140"/>
    </row>
    <row r="617" spans="4:37" x14ac:dyDescent="0.2"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  <c r="AB617" s="140"/>
      <c r="AC617" s="140"/>
      <c r="AD617" s="140"/>
      <c r="AE617" s="140"/>
      <c r="AF617" s="140"/>
      <c r="AG617" s="140"/>
      <c r="AH617" s="140"/>
      <c r="AI617" s="140"/>
      <c r="AJ617" s="140"/>
      <c r="AK617" s="140"/>
    </row>
    <row r="618" spans="4:37" x14ac:dyDescent="0.2"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  <c r="AB618" s="140"/>
      <c r="AC618" s="140"/>
      <c r="AD618" s="140"/>
      <c r="AE618" s="140"/>
      <c r="AF618" s="140"/>
      <c r="AG618" s="140"/>
      <c r="AH618" s="140"/>
      <c r="AI618" s="140"/>
      <c r="AJ618" s="140"/>
      <c r="AK618" s="140"/>
    </row>
    <row r="619" spans="4:37" x14ac:dyDescent="0.2"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  <c r="AB619" s="140"/>
      <c r="AC619" s="140"/>
      <c r="AD619" s="140"/>
      <c r="AE619" s="140"/>
      <c r="AF619" s="140"/>
      <c r="AG619" s="140"/>
      <c r="AH619" s="140"/>
      <c r="AI619" s="140"/>
      <c r="AJ619" s="140"/>
      <c r="AK619" s="140"/>
    </row>
    <row r="620" spans="4:37" x14ac:dyDescent="0.2"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  <c r="AB620" s="140"/>
      <c r="AC620" s="140"/>
      <c r="AD620" s="140"/>
      <c r="AE620" s="140"/>
      <c r="AF620" s="140"/>
      <c r="AG620" s="140"/>
      <c r="AH620" s="140"/>
      <c r="AI620" s="140"/>
      <c r="AJ620" s="140"/>
      <c r="AK620" s="140"/>
    </row>
    <row r="621" spans="4:37" x14ac:dyDescent="0.2"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  <c r="AB621" s="140"/>
      <c r="AC621" s="140"/>
      <c r="AD621" s="140"/>
      <c r="AE621" s="140"/>
      <c r="AF621" s="140"/>
      <c r="AG621" s="140"/>
      <c r="AH621" s="140"/>
      <c r="AI621" s="140"/>
      <c r="AJ621" s="140"/>
      <c r="AK621" s="140"/>
    </row>
    <row r="622" spans="4:37" x14ac:dyDescent="0.2"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  <c r="AB622" s="140"/>
      <c r="AC622" s="140"/>
      <c r="AD622" s="140"/>
      <c r="AE622" s="140"/>
      <c r="AF622" s="140"/>
      <c r="AG622" s="140"/>
      <c r="AH622" s="140"/>
      <c r="AI622" s="140"/>
      <c r="AJ622" s="140"/>
      <c r="AK622" s="140"/>
    </row>
    <row r="623" spans="4:37" x14ac:dyDescent="0.2"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  <c r="AB623" s="140"/>
      <c r="AC623" s="140"/>
      <c r="AD623" s="140"/>
      <c r="AE623" s="140"/>
      <c r="AF623" s="140"/>
      <c r="AG623" s="140"/>
      <c r="AH623" s="140"/>
      <c r="AI623" s="140"/>
      <c r="AJ623" s="140"/>
      <c r="AK623" s="140"/>
    </row>
    <row r="624" spans="4:37" x14ac:dyDescent="0.2"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  <c r="AB624" s="140"/>
      <c r="AC624" s="140"/>
      <c r="AD624" s="140"/>
      <c r="AE624" s="140"/>
      <c r="AF624" s="140"/>
      <c r="AG624" s="140"/>
      <c r="AH624" s="140"/>
      <c r="AI624" s="140"/>
      <c r="AJ624" s="140"/>
      <c r="AK624" s="140"/>
    </row>
    <row r="625" spans="4:37" x14ac:dyDescent="0.2"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  <c r="AB625" s="140"/>
      <c r="AC625" s="140"/>
      <c r="AD625" s="140"/>
      <c r="AE625" s="140"/>
      <c r="AF625" s="140"/>
      <c r="AG625" s="140"/>
      <c r="AH625" s="140"/>
      <c r="AI625" s="140"/>
      <c r="AJ625" s="140"/>
      <c r="AK625" s="140"/>
    </row>
    <row r="626" spans="4:37" x14ac:dyDescent="0.2"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  <c r="AB626" s="140"/>
      <c r="AC626" s="140"/>
      <c r="AD626" s="140"/>
      <c r="AE626" s="140"/>
      <c r="AF626" s="140"/>
      <c r="AG626" s="140"/>
      <c r="AH626" s="140"/>
      <c r="AI626" s="140"/>
      <c r="AJ626" s="140"/>
      <c r="AK626" s="140"/>
    </row>
    <row r="627" spans="4:37" x14ac:dyDescent="0.2"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  <c r="AB627" s="140"/>
      <c r="AC627" s="140"/>
      <c r="AD627" s="140"/>
      <c r="AE627" s="140"/>
      <c r="AF627" s="140"/>
      <c r="AG627" s="140"/>
      <c r="AH627" s="140"/>
      <c r="AI627" s="140"/>
      <c r="AJ627" s="140"/>
      <c r="AK627" s="140"/>
    </row>
    <row r="628" spans="4:37" x14ac:dyDescent="0.2"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  <c r="AB628" s="140"/>
      <c r="AC628" s="140"/>
      <c r="AD628" s="140"/>
      <c r="AE628" s="140"/>
      <c r="AF628" s="140"/>
      <c r="AG628" s="140"/>
      <c r="AH628" s="140"/>
      <c r="AI628" s="140"/>
      <c r="AJ628" s="140"/>
      <c r="AK628" s="140"/>
    </row>
    <row r="629" spans="4:37" x14ac:dyDescent="0.2"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  <c r="AB629" s="140"/>
      <c r="AC629" s="140"/>
      <c r="AD629" s="140"/>
      <c r="AE629" s="140"/>
      <c r="AF629" s="140"/>
      <c r="AG629" s="140"/>
      <c r="AH629" s="140"/>
      <c r="AI629" s="140"/>
      <c r="AJ629" s="140"/>
      <c r="AK629" s="140"/>
    </row>
    <row r="630" spans="4:37" x14ac:dyDescent="0.2"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  <c r="AB630" s="140"/>
      <c r="AC630" s="140"/>
      <c r="AD630" s="140"/>
      <c r="AE630" s="140"/>
      <c r="AF630" s="140"/>
      <c r="AG630" s="140"/>
      <c r="AH630" s="140"/>
      <c r="AI630" s="140"/>
      <c r="AJ630" s="140"/>
      <c r="AK630" s="140"/>
    </row>
    <row r="631" spans="4:37" x14ac:dyDescent="0.2"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  <c r="AB631" s="140"/>
      <c r="AC631" s="140"/>
      <c r="AD631" s="140"/>
      <c r="AE631" s="140"/>
      <c r="AF631" s="140"/>
      <c r="AG631" s="140"/>
      <c r="AH631" s="140"/>
      <c r="AI631" s="140"/>
      <c r="AJ631" s="140"/>
      <c r="AK631" s="140"/>
    </row>
    <row r="632" spans="4:37" x14ac:dyDescent="0.2"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  <c r="AB632" s="140"/>
      <c r="AC632" s="140"/>
      <c r="AD632" s="140"/>
      <c r="AE632" s="140"/>
      <c r="AF632" s="140"/>
      <c r="AG632" s="140"/>
      <c r="AH632" s="140"/>
      <c r="AI632" s="140"/>
      <c r="AJ632" s="140"/>
      <c r="AK632" s="140"/>
    </row>
    <row r="633" spans="4:37" x14ac:dyDescent="0.2"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  <c r="AB633" s="140"/>
      <c r="AC633" s="140"/>
      <c r="AD633" s="140"/>
      <c r="AE633" s="140"/>
      <c r="AF633" s="140"/>
      <c r="AG633" s="140"/>
      <c r="AH633" s="140"/>
      <c r="AI633" s="140"/>
      <c r="AJ633" s="140"/>
      <c r="AK633" s="140"/>
    </row>
    <row r="634" spans="4:37" x14ac:dyDescent="0.2"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  <c r="AB634" s="140"/>
      <c r="AC634" s="140"/>
      <c r="AD634" s="140"/>
      <c r="AE634" s="140"/>
      <c r="AF634" s="140"/>
      <c r="AG634" s="140"/>
      <c r="AH634" s="140"/>
      <c r="AI634" s="140"/>
      <c r="AJ634" s="140"/>
      <c r="AK634" s="140"/>
    </row>
    <row r="635" spans="4:37" x14ac:dyDescent="0.2"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  <c r="AB635" s="140"/>
      <c r="AC635" s="140"/>
      <c r="AD635" s="140"/>
      <c r="AE635" s="140"/>
      <c r="AF635" s="140"/>
      <c r="AG635" s="140"/>
      <c r="AH635" s="140"/>
      <c r="AI635" s="140"/>
      <c r="AJ635" s="140"/>
      <c r="AK635" s="140"/>
    </row>
    <row r="636" spans="4:37" x14ac:dyDescent="0.2"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  <c r="AB636" s="140"/>
      <c r="AC636" s="140"/>
      <c r="AD636" s="140"/>
      <c r="AE636" s="140"/>
      <c r="AF636" s="140"/>
      <c r="AG636" s="140"/>
      <c r="AH636" s="140"/>
      <c r="AI636" s="140"/>
      <c r="AJ636" s="140"/>
      <c r="AK636" s="140"/>
    </row>
    <row r="637" spans="4:37" x14ac:dyDescent="0.2"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  <c r="AB637" s="140"/>
      <c r="AC637" s="140"/>
      <c r="AD637" s="140"/>
      <c r="AE637" s="140"/>
      <c r="AF637" s="140"/>
      <c r="AG637" s="140"/>
      <c r="AH637" s="140"/>
      <c r="AI637" s="140"/>
      <c r="AJ637" s="140"/>
      <c r="AK637" s="140"/>
    </row>
    <row r="638" spans="4:37" x14ac:dyDescent="0.2"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  <c r="AB638" s="140"/>
      <c r="AC638" s="140"/>
      <c r="AD638" s="140"/>
      <c r="AE638" s="140"/>
      <c r="AF638" s="140"/>
      <c r="AG638" s="140"/>
      <c r="AH638" s="140"/>
      <c r="AI638" s="140"/>
      <c r="AJ638" s="140"/>
      <c r="AK638" s="140"/>
    </row>
    <row r="639" spans="4:37" x14ac:dyDescent="0.2"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  <c r="AB639" s="140"/>
      <c r="AC639" s="140"/>
      <c r="AD639" s="140"/>
      <c r="AE639" s="140"/>
      <c r="AF639" s="140"/>
      <c r="AG639" s="140"/>
      <c r="AH639" s="140"/>
      <c r="AI639" s="140"/>
      <c r="AJ639" s="140"/>
      <c r="AK639" s="140"/>
    </row>
    <row r="640" spans="4:37" x14ac:dyDescent="0.2"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  <c r="AB640" s="140"/>
      <c r="AC640" s="140"/>
      <c r="AD640" s="140"/>
      <c r="AE640" s="140"/>
      <c r="AF640" s="140"/>
      <c r="AG640" s="140"/>
      <c r="AH640" s="140"/>
      <c r="AI640" s="140"/>
      <c r="AJ640" s="140"/>
      <c r="AK640" s="140"/>
    </row>
    <row r="641" spans="4:37" x14ac:dyDescent="0.2"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  <c r="AB641" s="140"/>
      <c r="AC641" s="140"/>
      <c r="AD641" s="140"/>
      <c r="AE641" s="140"/>
      <c r="AF641" s="140"/>
      <c r="AG641" s="140"/>
      <c r="AH641" s="140"/>
      <c r="AI641" s="140"/>
      <c r="AJ641" s="140"/>
      <c r="AK641" s="140"/>
    </row>
    <row r="642" spans="4:37" x14ac:dyDescent="0.2"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</row>
    <row r="643" spans="4:37" x14ac:dyDescent="0.2"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  <c r="AB643" s="140"/>
      <c r="AC643" s="140"/>
      <c r="AD643" s="140"/>
      <c r="AE643" s="140"/>
      <c r="AF643" s="140"/>
      <c r="AG643" s="140"/>
      <c r="AH643" s="140"/>
      <c r="AI643" s="140"/>
      <c r="AJ643" s="140"/>
      <c r="AK643" s="140"/>
    </row>
    <row r="644" spans="4:37" x14ac:dyDescent="0.2"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  <c r="AB644" s="140"/>
      <c r="AC644" s="140"/>
      <c r="AD644" s="140"/>
      <c r="AE644" s="140"/>
      <c r="AF644" s="140"/>
      <c r="AG644" s="140"/>
      <c r="AH644" s="140"/>
      <c r="AI644" s="140"/>
      <c r="AJ644" s="140"/>
      <c r="AK644" s="140"/>
    </row>
    <row r="645" spans="4:37" x14ac:dyDescent="0.2"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  <c r="AB645" s="140"/>
      <c r="AC645" s="140"/>
      <c r="AD645" s="140"/>
      <c r="AE645" s="140"/>
      <c r="AF645" s="140"/>
      <c r="AG645" s="140"/>
      <c r="AH645" s="140"/>
      <c r="AI645" s="140"/>
      <c r="AJ645" s="140"/>
      <c r="AK645" s="140"/>
    </row>
    <row r="646" spans="4:37" x14ac:dyDescent="0.2"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  <c r="AB646" s="140"/>
      <c r="AC646" s="140"/>
      <c r="AD646" s="140"/>
      <c r="AE646" s="140"/>
      <c r="AF646" s="140"/>
      <c r="AG646" s="140"/>
      <c r="AH646" s="140"/>
      <c r="AI646" s="140"/>
      <c r="AJ646" s="140"/>
      <c r="AK646" s="140"/>
    </row>
    <row r="647" spans="4:37" x14ac:dyDescent="0.2"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  <c r="AB647" s="140"/>
      <c r="AC647" s="140"/>
      <c r="AD647" s="140"/>
      <c r="AE647" s="140"/>
      <c r="AF647" s="140"/>
      <c r="AG647" s="140"/>
      <c r="AH647" s="140"/>
      <c r="AI647" s="140"/>
      <c r="AJ647" s="140"/>
      <c r="AK647" s="140"/>
    </row>
    <row r="648" spans="4:37" x14ac:dyDescent="0.2"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  <c r="AB648" s="140"/>
      <c r="AC648" s="140"/>
      <c r="AD648" s="140"/>
      <c r="AE648" s="140"/>
      <c r="AF648" s="140"/>
      <c r="AG648" s="140"/>
      <c r="AH648" s="140"/>
      <c r="AI648" s="140"/>
      <c r="AJ648" s="140"/>
      <c r="AK648" s="140"/>
    </row>
    <row r="649" spans="4:37" x14ac:dyDescent="0.2"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  <c r="AB649" s="140"/>
      <c r="AC649" s="140"/>
      <c r="AD649" s="140"/>
      <c r="AE649" s="140"/>
      <c r="AF649" s="140"/>
      <c r="AG649" s="140"/>
      <c r="AH649" s="140"/>
      <c r="AI649" s="140"/>
      <c r="AJ649" s="140"/>
      <c r="AK649" s="140"/>
    </row>
    <row r="650" spans="4:37" x14ac:dyDescent="0.2"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  <c r="AB650" s="140"/>
      <c r="AC650" s="140"/>
      <c r="AD650" s="140"/>
      <c r="AE650" s="140"/>
      <c r="AF650" s="140"/>
      <c r="AG650" s="140"/>
      <c r="AH650" s="140"/>
      <c r="AI650" s="140"/>
      <c r="AJ650" s="140"/>
      <c r="AK650" s="140"/>
    </row>
    <row r="651" spans="4:37" x14ac:dyDescent="0.2"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  <c r="AB651" s="140"/>
      <c r="AC651" s="140"/>
      <c r="AD651" s="140"/>
      <c r="AE651" s="140"/>
      <c r="AF651" s="140"/>
      <c r="AG651" s="140"/>
      <c r="AH651" s="140"/>
      <c r="AI651" s="140"/>
      <c r="AJ651" s="140"/>
      <c r="AK651" s="140"/>
    </row>
    <row r="652" spans="4:37" x14ac:dyDescent="0.2"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  <c r="AB652" s="140"/>
      <c r="AC652" s="140"/>
      <c r="AD652" s="140"/>
      <c r="AE652" s="140"/>
      <c r="AF652" s="140"/>
      <c r="AG652" s="140"/>
      <c r="AH652" s="140"/>
      <c r="AI652" s="140"/>
      <c r="AJ652" s="140"/>
      <c r="AK652" s="140"/>
    </row>
    <row r="653" spans="4:37" x14ac:dyDescent="0.2"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  <c r="AB653" s="140"/>
      <c r="AC653" s="140"/>
      <c r="AD653" s="140"/>
      <c r="AE653" s="140"/>
      <c r="AF653" s="140"/>
      <c r="AG653" s="140"/>
      <c r="AH653" s="140"/>
      <c r="AI653" s="140"/>
      <c r="AJ653" s="140"/>
      <c r="AK653" s="140"/>
    </row>
    <row r="654" spans="4:37" x14ac:dyDescent="0.2"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  <c r="AB654" s="140"/>
      <c r="AC654" s="140"/>
      <c r="AD654" s="140"/>
      <c r="AE654" s="140"/>
      <c r="AF654" s="140"/>
      <c r="AG654" s="140"/>
      <c r="AH654" s="140"/>
      <c r="AI654" s="140"/>
      <c r="AJ654" s="140"/>
      <c r="AK654" s="140"/>
    </row>
    <row r="655" spans="4:37" x14ac:dyDescent="0.2"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  <c r="AB655" s="140"/>
      <c r="AC655" s="140"/>
      <c r="AD655" s="140"/>
      <c r="AE655" s="140"/>
      <c r="AF655" s="140"/>
      <c r="AG655" s="140"/>
      <c r="AH655" s="140"/>
      <c r="AI655" s="140"/>
      <c r="AJ655" s="140"/>
      <c r="AK655" s="140"/>
    </row>
    <row r="656" spans="4:37" x14ac:dyDescent="0.2"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  <c r="AB656" s="140"/>
      <c r="AC656" s="140"/>
      <c r="AD656" s="140"/>
      <c r="AE656" s="140"/>
      <c r="AF656" s="140"/>
      <c r="AG656" s="140"/>
      <c r="AH656" s="140"/>
      <c r="AI656" s="140"/>
      <c r="AJ656" s="140"/>
      <c r="AK656" s="140"/>
    </row>
    <row r="657" spans="4:37" x14ac:dyDescent="0.2"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  <c r="AB657" s="140"/>
      <c r="AC657" s="140"/>
      <c r="AD657" s="140"/>
      <c r="AE657" s="140"/>
      <c r="AF657" s="140"/>
      <c r="AG657" s="140"/>
      <c r="AH657" s="140"/>
      <c r="AI657" s="140"/>
      <c r="AJ657" s="140"/>
      <c r="AK657" s="140"/>
    </row>
    <row r="658" spans="4:37" x14ac:dyDescent="0.2"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</row>
    <row r="659" spans="4:37" x14ac:dyDescent="0.2"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  <c r="AB659" s="140"/>
      <c r="AC659" s="140"/>
      <c r="AD659" s="140"/>
      <c r="AE659" s="140"/>
      <c r="AF659" s="140"/>
      <c r="AG659" s="140"/>
      <c r="AH659" s="140"/>
      <c r="AI659" s="140"/>
      <c r="AJ659" s="140"/>
      <c r="AK659" s="140"/>
    </row>
    <row r="660" spans="4:37" x14ac:dyDescent="0.2"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  <c r="AB660" s="140"/>
      <c r="AC660" s="140"/>
      <c r="AD660" s="140"/>
      <c r="AE660" s="140"/>
      <c r="AF660" s="140"/>
      <c r="AG660" s="140"/>
      <c r="AH660" s="140"/>
      <c r="AI660" s="140"/>
      <c r="AJ660" s="140"/>
      <c r="AK660" s="140"/>
    </row>
    <row r="661" spans="4:37" x14ac:dyDescent="0.2"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  <c r="AB661" s="140"/>
      <c r="AC661" s="140"/>
      <c r="AD661" s="140"/>
      <c r="AE661" s="140"/>
      <c r="AF661" s="140"/>
      <c r="AG661" s="140"/>
      <c r="AH661" s="140"/>
      <c r="AI661" s="140"/>
      <c r="AJ661" s="140"/>
      <c r="AK661" s="140"/>
    </row>
    <row r="662" spans="4:37" x14ac:dyDescent="0.2"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  <c r="AA662" s="140"/>
      <c r="AB662" s="140"/>
      <c r="AC662" s="140"/>
      <c r="AD662" s="140"/>
      <c r="AE662" s="140"/>
      <c r="AF662" s="140"/>
      <c r="AG662" s="140"/>
      <c r="AH662" s="140"/>
      <c r="AI662" s="140"/>
      <c r="AJ662" s="140"/>
      <c r="AK662" s="140"/>
    </row>
    <row r="663" spans="4:37" x14ac:dyDescent="0.2"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  <c r="AA663" s="140"/>
      <c r="AB663" s="140"/>
      <c r="AC663" s="140"/>
      <c r="AD663" s="140"/>
      <c r="AE663" s="140"/>
      <c r="AF663" s="140"/>
      <c r="AG663" s="140"/>
      <c r="AH663" s="140"/>
      <c r="AI663" s="140"/>
      <c r="AJ663" s="140"/>
      <c r="AK663" s="140"/>
    </row>
    <row r="664" spans="4:37" x14ac:dyDescent="0.2"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  <c r="AA664" s="140"/>
      <c r="AB664" s="140"/>
      <c r="AC664" s="140"/>
      <c r="AD664" s="140"/>
      <c r="AE664" s="140"/>
      <c r="AF664" s="140"/>
      <c r="AG664" s="140"/>
      <c r="AH664" s="140"/>
      <c r="AI664" s="140"/>
      <c r="AJ664" s="140"/>
      <c r="AK664" s="140"/>
    </row>
    <row r="665" spans="4:37" x14ac:dyDescent="0.2"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  <c r="AA665" s="140"/>
      <c r="AB665" s="140"/>
      <c r="AC665" s="140"/>
      <c r="AD665" s="140"/>
      <c r="AE665" s="140"/>
      <c r="AF665" s="140"/>
      <c r="AG665" s="140"/>
      <c r="AH665" s="140"/>
      <c r="AI665" s="140"/>
      <c r="AJ665" s="140"/>
      <c r="AK665" s="140"/>
    </row>
    <row r="666" spans="4:37" x14ac:dyDescent="0.2"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  <c r="AA666" s="140"/>
      <c r="AB666" s="140"/>
      <c r="AC666" s="140"/>
      <c r="AD666" s="140"/>
      <c r="AE666" s="140"/>
      <c r="AF666" s="140"/>
      <c r="AG666" s="140"/>
      <c r="AH666" s="140"/>
      <c r="AI666" s="140"/>
      <c r="AJ666" s="140"/>
      <c r="AK666" s="140"/>
    </row>
    <row r="667" spans="4:37" x14ac:dyDescent="0.2"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  <c r="AA667" s="140"/>
      <c r="AB667" s="140"/>
      <c r="AC667" s="140"/>
      <c r="AD667" s="140"/>
      <c r="AE667" s="140"/>
      <c r="AF667" s="140"/>
      <c r="AG667" s="140"/>
      <c r="AH667" s="140"/>
      <c r="AI667" s="140"/>
      <c r="AJ667" s="140"/>
      <c r="AK667" s="140"/>
    </row>
    <row r="668" spans="4:37" x14ac:dyDescent="0.2"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  <c r="AA668" s="140"/>
      <c r="AB668" s="140"/>
      <c r="AC668" s="140"/>
      <c r="AD668" s="140"/>
      <c r="AE668" s="140"/>
      <c r="AF668" s="140"/>
      <c r="AG668" s="140"/>
      <c r="AH668" s="140"/>
      <c r="AI668" s="140"/>
      <c r="AJ668" s="140"/>
      <c r="AK668" s="140"/>
    </row>
    <row r="669" spans="4:37" x14ac:dyDescent="0.2"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  <c r="AA669" s="140"/>
      <c r="AB669" s="140"/>
      <c r="AC669" s="140"/>
      <c r="AD669" s="140"/>
      <c r="AE669" s="140"/>
      <c r="AF669" s="140"/>
      <c r="AG669" s="140"/>
      <c r="AH669" s="140"/>
      <c r="AI669" s="140"/>
      <c r="AJ669" s="140"/>
      <c r="AK669" s="140"/>
    </row>
    <row r="670" spans="4:37" x14ac:dyDescent="0.2"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  <c r="AA670" s="140"/>
      <c r="AB670" s="140"/>
      <c r="AC670" s="140"/>
      <c r="AD670" s="140"/>
      <c r="AE670" s="140"/>
      <c r="AF670" s="140"/>
      <c r="AG670" s="140"/>
      <c r="AH670" s="140"/>
      <c r="AI670" s="140"/>
      <c r="AJ670" s="140"/>
      <c r="AK670" s="140"/>
    </row>
    <row r="671" spans="4:37" x14ac:dyDescent="0.2"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  <c r="AA671" s="140"/>
      <c r="AB671" s="140"/>
      <c r="AC671" s="140"/>
      <c r="AD671" s="140"/>
      <c r="AE671" s="140"/>
      <c r="AF671" s="140"/>
      <c r="AG671" s="140"/>
      <c r="AH671" s="140"/>
      <c r="AI671" s="140"/>
      <c r="AJ671" s="140"/>
      <c r="AK671" s="140"/>
    </row>
    <row r="672" spans="4:37" x14ac:dyDescent="0.2"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  <c r="AA672" s="140"/>
      <c r="AB672" s="140"/>
      <c r="AC672" s="140"/>
      <c r="AD672" s="140"/>
      <c r="AE672" s="140"/>
      <c r="AF672" s="140"/>
      <c r="AG672" s="140"/>
      <c r="AH672" s="140"/>
      <c r="AI672" s="140"/>
      <c r="AJ672" s="140"/>
      <c r="AK672" s="140"/>
    </row>
    <row r="673" spans="4:37" x14ac:dyDescent="0.2"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  <c r="AA673" s="140"/>
      <c r="AB673" s="140"/>
      <c r="AC673" s="140"/>
      <c r="AD673" s="140"/>
      <c r="AE673" s="140"/>
      <c r="AF673" s="140"/>
      <c r="AG673" s="140"/>
      <c r="AH673" s="140"/>
      <c r="AI673" s="140"/>
      <c r="AJ673" s="140"/>
      <c r="AK673" s="140"/>
    </row>
  </sheetData>
  <sheetProtection formatCells="0" formatColumns="0" formatRows="0" deleteRows="0" selectLockedCells="1"/>
  <mergeCells count="22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AH9:AK10"/>
    <mergeCell ref="A9:C10"/>
    <mergeCell ref="D9:E11"/>
    <mergeCell ref="F9:G11"/>
    <mergeCell ref="H9:I11"/>
    <mergeCell ref="J9:K11"/>
    <mergeCell ref="L9:M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83:AK84"/>
    <mergeCell ref="AK85:AK86"/>
    <mergeCell ref="AK87:AK88"/>
    <mergeCell ref="AK89:AK90"/>
    <mergeCell ref="AK91:AK92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M27:AN28"/>
    <mergeCell ref="D99:AL100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K93:AK94"/>
    <mergeCell ref="AK95:AK96"/>
    <mergeCell ref="AK97:AK98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18:C19"/>
    <mergeCell ref="AH12:AK14"/>
    <mergeCell ref="AL85:AL86"/>
    <mergeCell ref="AL87:AL88"/>
    <mergeCell ref="AL89:AL90"/>
    <mergeCell ref="AL91:AL92"/>
    <mergeCell ref="AL93:AL94"/>
    <mergeCell ref="AL95:AL96"/>
    <mergeCell ref="AL97:AL98"/>
    <mergeCell ref="AL25:AL2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K75:AK76"/>
    <mergeCell ref="AK77:AK78"/>
    <mergeCell ref="AK79:AK80"/>
    <mergeCell ref="AK81:AK82"/>
  </mergeCells>
  <pageMargins left="0.35416666666666702" right="0" top="0.196850393700787" bottom="0.27500000000000002" header="0.118110236220472" footer="0.196527777777778"/>
  <pageSetup paperSize="9" scale="34" fitToHeight="2" orientation="landscape" horizontalDpi="360" verticalDpi="360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73"/>
  <sheetViews>
    <sheetView showZeros="0" zoomScale="40" zoomScaleNormal="40" zoomScaleSheetLayoutView="75" workbookViewId="0">
      <selection activeCell="A4" sqref="A4:AN112"/>
    </sheetView>
  </sheetViews>
  <sheetFormatPr defaultColWidth="9" defaultRowHeight="12.75" x14ac:dyDescent="0.2"/>
  <cols>
    <col min="1" max="1" width="48" customWidth="1"/>
    <col min="2" max="2" width="6.7109375" customWidth="1"/>
    <col min="3" max="3" width="6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14.28515625" customWidth="1"/>
    <col min="16" max="16" width="17.28515625" customWidth="1"/>
    <col min="17" max="17" width="13.7109375" customWidth="1"/>
    <col min="18" max="18" width="11.7109375" customWidth="1"/>
    <col min="19" max="19" width="11" customWidth="1"/>
    <col min="20" max="20" width="7.7109375" customWidth="1"/>
    <col min="21" max="21" width="8" customWidth="1"/>
    <col min="22" max="22" width="13.85546875" customWidth="1"/>
    <col min="23" max="23" width="13.7109375" customWidth="1"/>
    <col min="24" max="24" width="14.7109375" customWidth="1"/>
    <col min="25" max="25" width="10.2851562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  <col min="39" max="39" width="9.28515625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122</v>
      </c>
      <c r="B5" s="154"/>
      <c r="C5" s="154"/>
      <c r="D5" s="154"/>
      <c r="E5" s="154"/>
      <c r="F5" s="6"/>
      <c r="G5" s="206" t="s">
        <v>123</v>
      </c>
      <c r="H5" s="206"/>
      <c r="I5" s="206"/>
      <c r="J5" s="206"/>
      <c r="K5" s="206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07" t="s">
        <v>3</v>
      </c>
      <c r="C6" s="207"/>
      <c r="D6" s="207"/>
      <c r="E6" s="207"/>
      <c r="F6" s="8"/>
      <c r="G6" s="207" t="s">
        <v>4</v>
      </c>
      <c r="H6" s="207"/>
      <c r="I6" s="207"/>
      <c r="J6" s="207"/>
      <c r="K6" s="20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121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08" t="s">
        <v>5</v>
      </c>
      <c r="AI7" s="209"/>
      <c r="AJ7" s="209"/>
      <c r="AK7" s="210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208">
        <v>504202</v>
      </c>
      <c r="AI8" s="209"/>
      <c r="AJ8" s="209"/>
      <c r="AK8" s="210"/>
    </row>
    <row r="9" spans="1:37" ht="25.5" customHeight="1" x14ac:dyDescent="0.35">
      <c r="A9" s="213" t="s">
        <v>7</v>
      </c>
      <c r="B9" s="213"/>
      <c r="C9" s="213"/>
      <c r="D9" s="213" t="s">
        <v>8</v>
      </c>
      <c r="E9" s="213"/>
      <c r="F9" s="213" t="s">
        <v>9</v>
      </c>
      <c r="G9" s="213"/>
      <c r="H9" s="213" t="s">
        <v>10</v>
      </c>
      <c r="I9" s="213"/>
      <c r="J9" s="213" t="s">
        <v>11</v>
      </c>
      <c r="K9" s="213"/>
      <c r="L9" s="213" t="s">
        <v>12</v>
      </c>
      <c r="M9" s="213"/>
      <c r="N9" s="18"/>
      <c r="O9" s="18"/>
      <c r="Q9" s="19" t="s">
        <v>13</v>
      </c>
      <c r="R9" s="20">
        <v>31</v>
      </c>
      <c r="S9" s="21"/>
      <c r="T9" s="211" t="s">
        <v>124</v>
      </c>
      <c r="U9" s="211"/>
      <c r="V9" s="211"/>
      <c r="W9" s="212" t="s">
        <v>14</v>
      </c>
      <c r="X9" s="212"/>
      <c r="Y9" s="22"/>
      <c r="Z9" s="16"/>
      <c r="AA9" s="16"/>
      <c r="AB9" s="16"/>
      <c r="AC9" s="16"/>
      <c r="AD9" s="16"/>
      <c r="AE9" s="16"/>
      <c r="AF9" s="15"/>
      <c r="AG9" s="16"/>
      <c r="AH9" s="216"/>
      <c r="AI9" s="216"/>
      <c r="AJ9" s="216"/>
      <c r="AK9" s="216"/>
    </row>
    <row r="10" spans="1:37" ht="21" customHeight="1" x14ac:dyDescent="0.3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16"/>
      <c r="AI10" s="216"/>
      <c r="AJ10" s="216"/>
      <c r="AK10" s="216"/>
    </row>
    <row r="11" spans="1:37" ht="55.5" customHeight="1" x14ac:dyDescent="0.35">
      <c r="A11" s="23" t="s">
        <v>16</v>
      </c>
      <c r="B11" s="213" t="s">
        <v>17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18"/>
      <c r="O11" s="18"/>
      <c r="P11" s="18"/>
      <c r="Q11" s="24" t="s">
        <v>18</v>
      </c>
      <c r="R11" s="25"/>
      <c r="S11" s="214" t="s">
        <v>19</v>
      </c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16"/>
      <c r="AE11" s="15"/>
      <c r="AF11" s="15"/>
      <c r="AG11" s="17" t="s">
        <v>20</v>
      </c>
      <c r="AH11" s="194"/>
      <c r="AI11" s="194"/>
      <c r="AJ11" s="194"/>
      <c r="AK11" s="194"/>
    </row>
    <row r="12" spans="1:37" ht="11.25" customHeight="1" x14ac:dyDescent="0.35">
      <c r="A12" s="26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47"/>
      <c r="AI12" s="148"/>
      <c r="AJ12" s="148"/>
      <c r="AK12" s="149"/>
    </row>
    <row r="13" spans="1:37" s="1" customFormat="1" ht="26.25" customHeight="1" x14ac:dyDescent="0.35">
      <c r="A13" s="29" t="s">
        <v>103</v>
      </c>
      <c r="B13" s="193">
        <v>185</v>
      </c>
      <c r="C13" s="193"/>
      <c r="D13" s="193">
        <v>185</v>
      </c>
      <c r="E13" s="193"/>
      <c r="F13" s="193">
        <v>7</v>
      </c>
      <c r="G13" s="193"/>
      <c r="H13" s="193">
        <f>F13*D13</f>
        <v>1295</v>
      </c>
      <c r="I13" s="193"/>
      <c r="J13" s="194"/>
      <c r="K13" s="194"/>
      <c r="L13" s="194"/>
      <c r="M13" s="194"/>
      <c r="N13" s="30"/>
      <c r="O13" s="30"/>
      <c r="P13" s="30"/>
      <c r="Q13" s="24" t="s">
        <v>22</v>
      </c>
      <c r="R13" s="25"/>
      <c r="S13" s="16"/>
      <c r="T13" s="31"/>
      <c r="U13" s="202" t="s">
        <v>23</v>
      </c>
      <c r="V13" s="202"/>
      <c r="W13" s="202"/>
      <c r="X13" s="202"/>
      <c r="Y13" s="202"/>
      <c r="Z13" s="202"/>
      <c r="AA13" s="202"/>
      <c r="AB13" s="202"/>
      <c r="AC13" s="202"/>
      <c r="AD13" s="16"/>
      <c r="AE13" s="15"/>
      <c r="AF13" s="15"/>
      <c r="AG13" s="15"/>
      <c r="AH13" s="150"/>
      <c r="AI13" s="151"/>
      <c r="AJ13" s="151"/>
      <c r="AK13" s="152"/>
    </row>
    <row r="14" spans="1:37" s="1" customFormat="1" ht="11.25" customHeight="1" x14ac:dyDescent="0.35">
      <c r="A14" s="29"/>
      <c r="B14" s="193"/>
      <c r="C14" s="193"/>
      <c r="D14" s="193"/>
      <c r="E14" s="193"/>
      <c r="F14" s="193"/>
      <c r="G14" s="193"/>
      <c r="H14" s="193"/>
      <c r="I14" s="193"/>
      <c r="J14" s="194"/>
      <c r="K14" s="194"/>
      <c r="L14" s="194"/>
      <c r="M14" s="194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53"/>
      <c r="AI14" s="154"/>
      <c r="AJ14" s="154"/>
      <c r="AK14" s="155"/>
    </row>
    <row r="15" spans="1:37" s="1" customFormat="1" ht="29.25" customHeight="1" x14ac:dyDescent="0.35">
      <c r="A15" s="29"/>
      <c r="B15" s="193"/>
      <c r="C15" s="193"/>
      <c r="D15" s="193"/>
      <c r="E15" s="193"/>
      <c r="F15" s="193"/>
      <c r="G15" s="193"/>
      <c r="H15" s="193"/>
      <c r="I15" s="193"/>
      <c r="J15" s="194"/>
      <c r="K15" s="194"/>
      <c r="L15" s="194"/>
      <c r="M15" s="194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203" t="s">
        <v>26</v>
      </c>
      <c r="W15" s="204"/>
      <c r="X15" s="204"/>
      <c r="Y15" s="204"/>
      <c r="Z15" s="204" t="s">
        <v>27</v>
      </c>
      <c r="AA15" s="204"/>
      <c r="AB15" s="204"/>
      <c r="AC15" s="20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28</v>
      </c>
      <c r="H16" s="193">
        <f>H13</f>
        <v>1295</v>
      </c>
      <c r="I16" s="193"/>
      <c r="J16" s="194"/>
      <c r="K16" s="194"/>
      <c r="L16" s="194"/>
      <c r="M16" s="194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41" t="s">
        <v>29</v>
      </c>
      <c r="B18" s="142"/>
      <c r="C18" s="143"/>
      <c r="D18" s="195" t="s">
        <v>30</v>
      </c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6"/>
      <c r="AJ18" s="36" t="s">
        <v>31</v>
      </c>
      <c r="AK18" s="37"/>
    </row>
    <row r="19" spans="1:41" ht="12" customHeight="1" x14ac:dyDescent="0.25">
      <c r="A19" s="144"/>
      <c r="B19" s="145"/>
      <c r="C19" s="146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197"/>
      <c r="AF19" s="197"/>
      <c r="AG19" s="197"/>
      <c r="AH19" s="197"/>
      <c r="AI19" s="198"/>
      <c r="AJ19" s="39"/>
      <c r="AK19" s="40"/>
    </row>
    <row r="20" spans="1:41" s="2" customFormat="1" ht="24" customHeight="1" x14ac:dyDescent="0.3">
      <c r="A20" s="223" t="s">
        <v>32</v>
      </c>
      <c r="B20" s="223"/>
      <c r="C20" s="224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45"/>
      <c r="AK20" s="46"/>
      <c r="AL20" s="47"/>
    </row>
    <row r="21" spans="1:41" ht="223.15" customHeight="1" x14ac:dyDescent="0.3">
      <c r="A21" s="48" t="s">
        <v>33</v>
      </c>
      <c r="B21" s="48" t="s">
        <v>34</v>
      </c>
      <c r="C21" s="49" t="s">
        <v>35</v>
      </c>
      <c r="D21" s="50" t="s">
        <v>36</v>
      </c>
      <c r="E21" s="51" t="s">
        <v>125</v>
      </c>
      <c r="F21" s="51" t="s">
        <v>37</v>
      </c>
      <c r="G21" s="51" t="s">
        <v>38</v>
      </c>
      <c r="H21" s="51" t="s">
        <v>39</v>
      </c>
      <c r="I21" s="51" t="s">
        <v>40</v>
      </c>
      <c r="J21" s="52"/>
      <c r="K21" s="51" t="s">
        <v>41</v>
      </c>
      <c r="L21" s="51" t="s">
        <v>42</v>
      </c>
      <c r="M21" s="51" t="s">
        <v>79</v>
      </c>
      <c r="N21" s="51" t="s">
        <v>44</v>
      </c>
      <c r="O21" s="51" t="s">
        <v>45</v>
      </c>
      <c r="P21" s="51"/>
      <c r="Q21" s="51" t="s">
        <v>46</v>
      </c>
      <c r="R21" s="51" t="s">
        <v>47</v>
      </c>
      <c r="S21" s="51" t="s">
        <v>48</v>
      </c>
      <c r="T21" s="51"/>
      <c r="U21" s="51"/>
      <c r="V21" s="51" t="s">
        <v>49</v>
      </c>
      <c r="W21" s="51" t="s">
        <v>126</v>
      </c>
      <c r="X21" s="51" t="s">
        <v>104</v>
      </c>
      <c r="Y21" s="51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0"/>
    </row>
    <row r="22" spans="1:41" s="3" customFormat="1" ht="15" customHeight="1" x14ac:dyDescent="0.3">
      <c r="A22" s="61">
        <v>1</v>
      </c>
      <c r="B22" s="61">
        <v>2</v>
      </c>
      <c r="C22" s="62">
        <v>3</v>
      </c>
      <c r="D22" s="63">
        <v>4</v>
      </c>
      <c r="E22" s="64">
        <v>5</v>
      </c>
      <c r="F22" s="64">
        <v>6</v>
      </c>
      <c r="G22" s="63">
        <v>7</v>
      </c>
      <c r="H22" s="64">
        <v>8</v>
      </c>
      <c r="I22" s="64">
        <v>9</v>
      </c>
      <c r="J22" s="64" t="s">
        <v>105</v>
      </c>
      <c r="K22" s="64">
        <v>11</v>
      </c>
      <c r="L22" s="64">
        <v>12</v>
      </c>
      <c r="M22" s="64">
        <v>14</v>
      </c>
      <c r="N22" s="64">
        <v>13</v>
      </c>
      <c r="O22" s="64">
        <v>15</v>
      </c>
      <c r="P22" s="64"/>
      <c r="Q22" s="64">
        <v>15</v>
      </c>
      <c r="R22" s="64">
        <v>16</v>
      </c>
      <c r="S22" s="64">
        <v>17</v>
      </c>
      <c r="T22" s="64">
        <v>18</v>
      </c>
      <c r="U22" s="64">
        <v>19</v>
      </c>
      <c r="V22" s="64">
        <v>20</v>
      </c>
      <c r="W22" s="63">
        <v>21</v>
      </c>
      <c r="X22" s="63">
        <v>22</v>
      </c>
      <c r="Y22" s="64">
        <v>23</v>
      </c>
      <c r="Z22" s="64">
        <v>24</v>
      </c>
      <c r="AA22" s="64">
        <v>25</v>
      </c>
      <c r="AB22" s="64">
        <v>26</v>
      </c>
      <c r="AC22" s="64">
        <v>27</v>
      </c>
      <c r="AD22" s="64">
        <v>28</v>
      </c>
      <c r="AE22" s="65">
        <v>29</v>
      </c>
      <c r="AF22" s="64">
        <v>29</v>
      </c>
      <c r="AG22" s="64">
        <v>30</v>
      </c>
      <c r="AH22" s="63">
        <v>31</v>
      </c>
      <c r="AI22" s="64">
        <v>32</v>
      </c>
      <c r="AJ22" s="66">
        <v>33</v>
      </c>
      <c r="AK22" s="63">
        <v>34</v>
      </c>
      <c r="AL22" s="64">
        <v>35</v>
      </c>
      <c r="AM22" s="60"/>
      <c r="AN22" s="60"/>
      <c r="AO22" s="60"/>
    </row>
    <row r="23" spans="1:41" s="4" customFormat="1" ht="18.75" customHeight="1" x14ac:dyDescent="0.3">
      <c r="A23" s="67" t="s">
        <v>53</v>
      </c>
      <c r="B23" s="67"/>
      <c r="C23" s="68"/>
      <c r="D23" s="69"/>
      <c r="E23" s="70" t="s">
        <v>54</v>
      </c>
      <c r="F23" s="71">
        <v>160</v>
      </c>
      <c r="G23" s="70" t="s">
        <v>106</v>
      </c>
      <c r="H23" s="72"/>
      <c r="I23" s="73" t="s">
        <v>107</v>
      </c>
      <c r="J23" s="74"/>
      <c r="K23" s="72"/>
      <c r="L23" s="73" t="s">
        <v>58</v>
      </c>
      <c r="M23" s="72" t="s">
        <v>108</v>
      </c>
      <c r="N23" s="73" t="s">
        <v>109</v>
      </c>
      <c r="O23" s="72" t="s">
        <v>110</v>
      </c>
      <c r="P23" s="72"/>
      <c r="Q23" s="72" t="s">
        <v>131</v>
      </c>
      <c r="R23" s="72" t="s">
        <v>129</v>
      </c>
      <c r="S23" s="72" t="s">
        <v>130</v>
      </c>
      <c r="T23" s="72"/>
      <c r="U23" s="72"/>
      <c r="V23" s="72"/>
      <c r="W23" s="70" t="s">
        <v>117</v>
      </c>
      <c r="X23" s="70" t="s">
        <v>111</v>
      </c>
      <c r="Y23" s="72"/>
      <c r="Z23" s="75"/>
      <c r="AA23" s="75"/>
      <c r="AB23" s="75"/>
      <c r="AC23" s="75"/>
      <c r="AD23" s="75"/>
      <c r="AE23" s="76"/>
      <c r="AF23" s="77"/>
      <c r="AG23" s="77"/>
      <c r="AH23" s="77"/>
      <c r="AI23" s="77"/>
      <c r="AJ23" s="78"/>
      <c r="AK23" s="79"/>
      <c r="AL23" s="80"/>
      <c r="AM23" s="81"/>
      <c r="AN23" s="81"/>
      <c r="AO23" s="81"/>
    </row>
    <row r="24" spans="1:41" s="3" customFormat="1" ht="19.5" customHeight="1" x14ac:dyDescent="0.3">
      <c r="A24" s="82" t="s">
        <v>63</v>
      </c>
      <c r="B24" s="82"/>
      <c r="C24" s="83"/>
      <c r="D24" s="84"/>
      <c r="E24" s="85">
        <v>7</v>
      </c>
      <c r="F24" s="85">
        <v>7</v>
      </c>
      <c r="G24" s="84">
        <v>7</v>
      </c>
      <c r="H24" s="85"/>
      <c r="I24" s="85">
        <v>7</v>
      </c>
      <c r="J24" s="85"/>
      <c r="K24" s="85"/>
      <c r="L24" s="85">
        <v>7</v>
      </c>
      <c r="M24" s="85">
        <v>7</v>
      </c>
      <c r="N24" s="85">
        <v>7</v>
      </c>
      <c r="O24" s="85">
        <v>7</v>
      </c>
      <c r="P24" s="85"/>
      <c r="Q24" s="85">
        <v>7</v>
      </c>
      <c r="R24" s="85">
        <v>7</v>
      </c>
      <c r="S24" s="85">
        <v>7</v>
      </c>
      <c r="T24" s="85"/>
      <c r="U24" s="85"/>
      <c r="V24" s="85"/>
      <c r="W24" s="84">
        <v>7</v>
      </c>
      <c r="X24" s="84">
        <v>7</v>
      </c>
      <c r="Y24" s="86"/>
      <c r="Z24" s="87"/>
      <c r="AA24" s="87"/>
      <c r="AB24" s="87"/>
      <c r="AC24" s="87"/>
      <c r="AD24" s="87"/>
      <c r="AE24" s="88"/>
      <c r="AF24" s="87"/>
      <c r="AG24" s="87"/>
      <c r="AH24" s="87"/>
      <c r="AI24" s="87"/>
      <c r="AJ24" s="89"/>
      <c r="AK24" s="90"/>
      <c r="AL24" s="91"/>
      <c r="AM24" s="60"/>
      <c r="AN24" s="60"/>
      <c r="AO24" s="60"/>
    </row>
    <row r="25" spans="1:41" ht="29.25" customHeight="1" x14ac:dyDescent="0.25">
      <c r="A25" s="179" t="s">
        <v>64</v>
      </c>
      <c r="B25" s="174"/>
      <c r="C25" s="92" t="s">
        <v>65</v>
      </c>
      <c r="D25" s="93"/>
      <c r="E25" s="94"/>
      <c r="F25" s="94">
        <v>32</v>
      </c>
      <c r="G25" s="95">
        <v>130</v>
      </c>
      <c r="H25" s="94"/>
      <c r="I25" s="94"/>
      <c r="J25" s="94"/>
      <c r="K25" s="94"/>
      <c r="L25" s="94">
        <v>105.1</v>
      </c>
      <c r="M25" s="94"/>
      <c r="N25" s="94"/>
      <c r="O25" s="94">
        <v>16</v>
      </c>
      <c r="P25" s="94"/>
      <c r="Q25" s="94"/>
      <c r="R25" s="94"/>
      <c r="S25" s="94"/>
      <c r="T25" s="94"/>
      <c r="U25" s="94"/>
      <c r="V25" s="94"/>
      <c r="W25" s="95">
        <v>14.25</v>
      </c>
      <c r="X25" s="95">
        <v>150</v>
      </c>
      <c r="Y25" s="94"/>
      <c r="Z25" s="94"/>
      <c r="AA25" s="94"/>
      <c r="AB25" s="94"/>
      <c r="AC25" s="94"/>
      <c r="AD25" s="94"/>
      <c r="AE25" s="96"/>
      <c r="AF25" s="94"/>
      <c r="AG25" s="94"/>
      <c r="AH25" s="94"/>
      <c r="AI25" s="94"/>
      <c r="AJ25" s="97"/>
      <c r="AK25" s="168">
        <f>SUM(D26:AE26)</f>
        <v>3.1314500000000001</v>
      </c>
      <c r="AL25" s="156">
        <f>SUM(AF26:AJ26)</f>
        <v>0</v>
      </c>
      <c r="AM25" s="60"/>
      <c r="AN25" s="60"/>
      <c r="AO25" s="60"/>
    </row>
    <row r="26" spans="1:41" ht="23.25" customHeight="1" x14ac:dyDescent="0.35">
      <c r="A26" s="180"/>
      <c r="B26" s="178"/>
      <c r="C26" s="92" t="s">
        <v>66</v>
      </c>
      <c r="D26" s="98">
        <f t="shared" ref="D26:AJ26" si="0">(D$24*D25)/1000</f>
        <v>0</v>
      </c>
      <c r="E26" s="99">
        <f t="shared" si="0"/>
        <v>0</v>
      </c>
      <c r="F26" s="99">
        <f t="shared" si="0"/>
        <v>0.224</v>
      </c>
      <c r="G26" s="99">
        <f t="shared" si="0"/>
        <v>0.91</v>
      </c>
      <c r="H26" s="99">
        <f t="shared" si="0"/>
        <v>0</v>
      </c>
      <c r="I26" s="99">
        <f t="shared" si="0"/>
        <v>0</v>
      </c>
      <c r="J26" s="99">
        <f t="shared" si="0"/>
        <v>0</v>
      </c>
      <c r="K26" s="99">
        <f t="shared" si="0"/>
        <v>0</v>
      </c>
      <c r="L26" s="99">
        <f t="shared" si="0"/>
        <v>0.73569999999999991</v>
      </c>
      <c r="M26" s="99">
        <f t="shared" si="0"/>
        <v>0</v>
      </c>
      <c r="N26" s="99">
        <f t="shared" si="0"/>
        <v>0</v>
      </c>
      <c r="O26" s="99">
        <f t="shared" si="0"/>
        <v>0.112</v>
      </c>
      <c r="P26" s="99">
        <f t="shared" si="0"/>
        <v>0</v>
      </c>
      <c r="Q26" s="99">
        <f t="shared" si="0"/>
        <v>0</v>
      </c>
      <c r="R26" s="99">
        <f t="shared" si="0"/>
        <v>0</v>
      </c>
      <c r="S26" s="99">
        <f t="shared" si="0"/>
        <v>0</v>
      </c>
      <c r="T26" s="99"/>
      <c r="U26" s="99">
        <f t="shared" si="0"/>
        <v>0</v>
      </c>
      <c r="V26" s="99">
        <f t="shared" si="0"/>
        <v>0</v>
      </c>
      <c r="W26" s="99">
        <f t="shared" si="0"/>
        <v>9.9750000000000005E-2</v>
      </c>
      <c r="X26" s="99">
        <f t="shared" si="0"/>
        <v>1.05</v>
      </c>
      <c r="Y26" s="99">
        <f t="shared" si="0"/>
        <v>0</v>
      </c>
      <c r="Z26" s="99">
        <f t="shared" si="0"/>
        <v>0</v>
      </c>
      <c r="AA26" s="99">
        <f t="shared" si="0"/>
        <v>0</v>
      </c>
      <c r="AB26" s="99">
        <f t="shared" si="0"/>
        <v>0</v>
      </c>
      <c r="AC26" s="99">
        <f t="shared" si="0"/>
        <v>0</v>
      </c>
      <c r="AD26" s="99">
        <f t="shared" si="0"/>
        <v>0</v>
      </c>
      <c r="AE26" s="100">
        <f t="shared" si="0"/>
        <v>0</v>
      </c>
      <c r="AF26" s="99">
        <f t="shared" si="0"/>
        <v>0</v>
      </c>
      <c r="AG26" s="99">
        <f t="shared" si="0"/>
        <v>0</v>
      </c>
      <c r="AH26" s="99">
        <f t="shared" si="0"/>
        <v>0</v>
      </c>
      <c r="AI26" s="99">
        <f t="shared" si="0"/>
        <v>0</v>
      </c>
      <c r="AJ26" s="101">
        <f t="shared" si="0"/>
        <v>0</v>
      </c>
      <c r="AK26" s="169"/>
      <c r="AL26" s="157"/>
      <c r="AM26" s="60"/>
      <c r="AN26" s="60"/>
      <c r="AO26" s="60"/>
    </row>
    <row r="27" spans="1:41" ht="29.25" customHeight="1" x14ac:dyDescent="0.25">
      <c r="A27" s="179" t="s">
        <v>135</v>
      </c>
      <c r="B27" s="174"/>
      <c r="C27" s="92" t="s">
        <v>65</v>
      </c>
      <c r="D27" s="93"/>
      <c r="E27" s="94"/>
      <c r="F27" s="94">
        <v>100</v>
      </c>
      <c r="G27" s="95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/>
      <c r="X27" s="95"/>
      <c r="Y27" s="94"/>
      <c r="Z27" s="94"/>
      <c r="AA27" s="94"/>
      <c r="AB27" s="94"/>
      <c r="AC27" s="94"/>
      <c r="AD27" s="94"/>
      <c r="AE27" s="96"/>
      <c r="AF27" s="94"/>
      <c r="AG27" s="94"/>
      <c r="AH27" s="94"/>
      <c r="AI27" s="94"/>
      <c r="AJ27" s="97"/>
      <c r="AK27" s="168">
        <f>SUM(D28:AE28)</f>
        <v>0.7</v>
      </c>
      <c r="AL27" s="156"/>
      <c r="AM27" s="158"/>
      <c r="AN27" s="159"/>
      <c r="AO27" s="60"/>
    </row>
    <row r="28" spans="1:41" ht="28.5" customHeight="1" x14ac:dyDescent="0.35">
      <c r="A28" s="180"/>
      <c r="B28" s="178"/>
      <c r="C28" s="92" t="s">
        <v>66</v>
      </c>
      <c r="D28" s="98">
        <f t="shared" ref="D28:AJ28" si="1">(D$24*D27)/1000</f>
        <v>0</v>
      </c>
      <c r="E28" s="99">
        <f t="shared" si="1"/>
        <v>0</v>
      </c>
      <c r="F28" s="99">
        <f t="shared" si="1"/>
        <v>0.7</v>
      </c>
      <c r="G28" s="99">
        <f t="shared" si="1"/>
        <v>0</v>
      </c>
      <c r="H28" s="99">
        <f t="shared" si="1"/>
        <v>0</v>
      </c>
      <c r="I28" s="99">
        <f t="shared" si="1"/>
        <v>0</v>
      </c>
      <c r="J28" s="99">
        <f t="shared" si="1"/>
        <v>0</v>
      </c>
      <c r="K28" s="99">
        <f t="shared" si="1"/>
        <v>0</v>
      </c>
      <c r="L28" s="99">
        <f t="shared" si="1"/>
        <v>0</v>
      </c>
      <c r="M28" s="99">
        <f t="shared" si="1"/>
        <v>0</v>
      </c>
      <c r="N28" s="99">
        <f t="shared" si="1"/>
        <v>0</v>
      </c>
      <c r="O28" s="99">
        <f t="shared" si="1"/>
        <v>0</v>
      </c>
      <c r="P28" s="99">
        <f t="shared" si="1"/>
        <v>0</v>
      </c>
      <c r="Q28" s="99">
        <f t="shared" si="1"/>
        <v>0</v>
      </c>
      <c r="R28" s="99">
        <f t="shared" si="1"/>
        <v>0</v>
      </c>
      <c r="S28" s="99">
        <f t="shared" si="1"/>
        <v>0</v>
      </c>
      <c r="T28" s="99">
        <f t="shared" si="1"/>
        <v>0</v>
      </c>
      <c r="U28" s="99">
        <f t="shared" si="1"/>
        <v>0</v>
      </c>
      <c r="V28" s="99">
        <f t="shared" si="1"/>
        <v>0</v>
      </c>
      <c r="W28" s="99">
        <f t="shared" si="1"/>
        <v>0</v>
      </c>
      <c r="X28" s="99">
        <f t="shared" si="1"/>
        <v>0</v>
      </c>
      <c r="Y28" s="99">
        <f t="shared" si="1"/>
        <v>0</v>
      </c>
      <c r="Z28" s="99">
        <f t="shared" si="1"/>
        <v>0</v>
      </c>
      <c r="AA28" s="99">
        <f t="shared" si="1"/>
        <v>0</v>
      </c>
      <c r="AB28" s="99">
        <f t="shared" si="1"/>
        <v>0</v>
      </c>
      <c r="AC28" s="99">
        <f t="shared" si="1"/>
        <v>0</v>
      </c>
      <c r="AD28" s="99">
        <f t="shared" si="1"/>
        <v>0</v>
      </c>
      <c r="AE28" s="100">
        <f t="shared" si="1"/>
        <v>0</v>
      </c>
      <c r="AF28" s="99">
        <f t="shared" si="1"/>
        <v>0</v>
      </c>
      <c r="AG28" s="99">
        <f t="shared" si="1"/>
        <v>0</v>
      </c>
      <c r="AH28" s="99">
        <f t="shared" si="1"/>
        <v>0</v>
      </c>
      <c r="AI28" s="99">
        <f t="shared" si="1"/>
        <v>0</v>
      </c>
      <c r="AJ28" s="101">
        <f t="shared" si="1"/>
        <v>0</v>
      </c>
      <c r="AK28" s="169"/>
      <c r="AL28" s="157"/>
      <c r="AM28" s="158"/>
      <c r="AN28" s="159"/>
      <c r="AO28" s="60"/>
    </row>
    <row r="29" spans="1:41" ht="25.5" customHeight="1" x14ac:dyDescent="0.25">
      <c r="A29" s="179" t="s">
        <v>67</v>
      </c>
      <c r="B29" s="174"/>
      <c r="C29" s="92" t="s">
        <v>65</v>
      </c>
      <c r="D29" s="93"/>
      <c r="E29" s="94"/>
      <c r="F29" s="94">
        <v>5</v>
      </c>
      <c r="G29" s="95"/>
      <c r="H29" s="94"/>
      <c r="I29" s="94"/>
      <c r="J29" s="94"/>
      <c r="K29" s="94"/>
      <c r="L29" s="94"/>
      <c r="M29" s="94">
        <v>5</v>
      </c>
      <c r="N29" s="94"/>
      <c r="O29" s="94">
        <v>7</v>
      </c>
      <c r="P29" s="94"/>
      <c r="Q29" s="94"/>
      <c r="R29" s="94"/>
      <c r="S29" s="94"/>
      <c r="T29" s="94"/>
      <c r="U29" s="94"/>
      <c r="V29" s="94"/>
      <c r="W29" s="95">
        <v>7.4</v>
      </c>
      <c r="X29" s="95"/>
      <c r="Y29" s="94"/>
      <c r="Z29" s="94"/>
      <c r="AA29" s="94"/>
      <c r="AB29" s="94"/>
      <c r="AC29" s="94"/>
      <c r="AD29" s="94"/>
      <c r="AE29" s="96"/>
      <c r="AF29" s="94"/>
      <c r="AG29" s="94"/>
      <c r="AH29" s="94"/>
      <c r="AI29" s="94"/>
      <c r="AJ29" s="97"/>
      <c r="AK29" s="168">
        <f>SUM(D30:AE30)</f>
        <v>0.17080000000000001</v>
      </c>
      <c r="AL29" s="156">
        <f>SUM(AF30:AJ30)</f>
        <v>0</v>
      </c>
      <c r="AM29" s="60"/>
      <c r="AN29" s="60"/>
      <c r="AO29" s="60"/>
    </row>
    <row r="30" spans="1:41" ht="28.5" customHeight="1" x14ac:dyDescent="0.35">
      <c r="A30" s="180"/>
      <c r="B30" s="178"/>
      <c r="C30" s="92" t="s">
        <v>66</v>
      </c>
      <c r="D30" s="98">
        <f t="shared" ref="D30:AJ30" si="2">(D$24*D29)/1000</f>
        <v>0</v>
      </c>
      <c r="E30" s="99">
        <f t="shared" si="2"/>
        <v>0</v>
      </c>
      <c r="F30" s="99">
        <f t="shared" si="2"/>
        <v>3.5000000000000003E-2</v>
      </c>
      <c r="G30" s="99">
        <f t="shared" si="2"/>
        <v>0</v>
      </c>
      <c r="H30" s="99">
        <f t="shared" si="2"/>
        <v>0</v>
      </c>
      <c r="I30" s="99">
        <f t="shared" si="2"/>
        <v>0</v>
      </c>
      <c r="J30" s="99">
        <f t="shared" si="2"/>
        <v>0</v>
      </c>
      <c r="K30" s="99">
        <f t="shared" si="2"/>
        <v>0</v>
      </c>
      <c r="L30" s="99">
        <f t="shared" si="2"/>
        <v>0</v>
      </c>
      <c r="M30" s="99">
        <f t="shared" si="2"/>
        <v>3.5000000000000003E-2</v>
      </c>
      <c r="N30" s="99">
        <f t="shared" si="2"/>
        <v>0</v>
      </c>
      <c r="O30" s="99">
        <f t="shared" si="2"/>
        <v>4.9000000000000002E-2</v>
      </c>
      <c r="P30" s="99">
        <f t="shared" si="2"/>
        <v>0</v>
      </c>
      <c r="Q30" s="99">
        <f t="shared" si="2"/>
        <v>0</v>
      </c>
      <c r="R30" s="99">
        <f t="shared" si="2"/>
        <v>0</v>
      </c>
      <c r="S30" s="99">
        <f t="shared" si="2"/>
        <v>0</v>
      </c>
      <c r="T30" s="99">
        <f t="shared" si="2"/>
        <v>0</v>
      </c>
      <c r="U30" s="99">
        <f t="shared" si="2"/>
        <v>0</v>
      </c>
      <c r="V30" s="99">
        <f t="shared" si="2"/>
        <v>0</v>
      </c>
      <c r="W30" s="99">
        <f t="shared" si="2"/>
        <v>5.1800000000000006E-2</v>
      </c>
      <c r="X30" s="99">
        <f t="shared" si="2"/>
        <v>0</v>
      </c>
      <c r="Y30" s="99">
        <f t="shared" si="2"/>
        <v>0</v>
      </c>
      <c r="Z30" s="99">
        <f t="shared" si="2"/>
        <v>0</v>
      </c>
      <c r="AA30" s="99">
        <f t="shared" si="2"/>
        <v>0</v>
      </c>
      <c r="AB30" s="99">
        <f t="shared" si="2"/>
        <v>0</v>
      </c>
      <c r="AC30" s="99">
        <f t="shared" si="2"/>
        <v>0</v>
      </c>
      <c r="AD30" s="99">
        <f t="shared" si="2"/>
        <v>0</v>
      </c>
      <c r="AE30" s="100">
        <f t="shared" si="2"/>
        <v>0</v>
      </c>
      <c r="AF30" s="99">
        <f t="shared" si="2"/>
        <v>0</v>
      </c>
      <c r="AG30" s="99">
        <f t="shared" si="2"/>
        <v>0</v>
      </c>
      <c r="AH30" s="99">
        <f t="shared" si="2"/>
        <v>0</v>
      </c>
      <c r="AI30" s="99">
        <f t="shared" si="2"/>
        <v>0</v>
      </c>
      <c r="AJ30" s="101">
        <f t="shared" si="2"/>
        <v>0</v>
      </c>
      <c r="AK30" s="169"/>
      <c r="AL30" s="157"/>
      <c r="AM30" s="60"/>
      <c r="AN30" s="60"/>
      <c r="AO30" s="60"/>
    </row>
    <row r="31" spans="1:41" ht="27.75" customHeight="1" x14ac:dyDescent="0.25">
      <c r="A31" s="179" t="s">
        <v>47</v>
      </c>
      <c r="B31" s="174"/>
      <c r="C31" s="92" t="s">
        <v>65</v>
      </c>
      <c r="D31" s="93"/>
      <c r="E31" s="94"/>
      <c r="F31" s="94"/>
      <c r="G31" s="95"/>
      <c r="H31" s="94"/>
      <c r="I31" s="94"/>
      <c r="J31" s="94"/>
      <c r="K31" s="94"/>
      <c r="L31" s="94"/>
      <c r="M31" s="94"/>
      <c r="N31" s="94"/>
      <c r="O31" s="94">
        <v>11</v>
      </c>
      <c r="P31" s="94"/>
      <c r="Q31" s="94"/>
      <c r="R31" s="94">
        <v>58.23</v>
      </c>
      <c r="S31" s="94"/>
      <c r="T31" s="94"/>
      <c r="U31" s="94"/>
      <c r="V31" s="94"/>
      <c r="W31" s="95"/>
      <c r="X31" s="95"/>
      <c r="Y31" s="94"/>
      <c r="Z31" s="94"/>
      <c r="AA31" s="94"/>
      <c r="AB31" s="94"/>
      <c r="AC31" s="94"/>
      <c r="AD31" s="94"/>
      <c r="AE31" s="96"/>
      <c r="AF31" s="94"/>
      <c r="AG31" s="94"/>
      <c r="AH31" s="94"/>
      <c r="AI31" s="94"/>
      <c r="AJ31" s="97"/>
      <c r="AK31" s="168">
        <f t="shared" ref="AK31" si="3">SUM(D32:AE32)</f>
        <v>0.48460999999999999</v>
      </c>
      <c r="AL31" s="156">
        <f>SUM(AF32:AJ32)</f>
        <v>0</v>
      </c>
      <c r="AM31" s="60"/>
      <c r="AN31" s="60"/>
      <c r="AO31" s="60"/>
    </row>
    <row r="32" spans="1:41" ht="24.75" customHeight="1" x14ac:dyDescent="0.35">
      <c r="A32" s="180"/>
      <c r="B32" s="178"/>
      <c r="C32" s="92" t="s">
        <v>66</v>
      </c>
      <c r="D32" s="98">
        <f t="shared" ref="D32:AJ32" si="4">(D$24*D31)/1000</f>
        <v>0</v>
      </c>
      <c r="E32" s="99">
        <f t="shared" si="4"/>
        <v>0</v>
      </c>
      <c r="F32" s="99">
        <f t="shared" si="4"/>
        <v>0</v>
      </c>
      <c r="G32" s="99">
        <f t="shared" si="4"/>
        <v>0</v>
      </c>
      <c r="H32" s="99">
        <f t="shared" si="4"/>
        <v>0</v>
      </c>
      <c r="I32" s="99">
        <f t="shared" si="4"/>
        <v>0</v>
      </c>
      <c r="J32" s="99">
        <f t="shared" si="4"/>
        <v>0</v>
      </c>
      <c r="K32" s="99">
        <f t="shared" si="4"/>
        <v>0</v>
      </c>
      <c r="L32" s="99">
        <f t="shared" si="4"/>
        <v>0</v>
      </c>
      <c r="M32" s="99">
        <f t="shared" si="4"/>
        <v>0</v>
      </c>
      <c r="N32" s="99">
        <f t="shared" si="4"/>
        <v>0</v>
      </c>
      <c r="O32" s="99">
        <f t="shared" si="4"/>
        <v>7.6999999999999999E-2</v>
      </c>
      <c r="P32" s="99">
        <f t="shared" si="4"/>
        <v>0</v>
      </c>
      <c r="Q32" s="99">
        <f t="shared" si="4"/>
        <v>0</v>
      </c>
      <c r="R32" s="99">
        <f t="shared" si="4"/>
        <v>0.40760999999999997</v>
      </c>
      <c r="S32" s="99">
        <f t="shared" si="4"/>
        <v>0</v>
      </c>
      <c r="T32" s="99">
        <f t="shared" si="4"/>
        <v>0</v>
      </c>
      <c r="U32" s="99">
        <f t="shared" si="4"/>
        <v>0</v>
      </c>
      <c r="V32" s="99">
        <f t="shared" si="4"/>
        <v>0</v>
      </c>
      <c r="W32" s="99">
        <f t="shared" si="4"/>
        <v>0</v>
      </c>
      <c r="X32" s="99">
        <f t="shared" si="4"/>
        <v>0</v>
      </c>
      <c r="Y32" s="99">
        <f t="shared" si="4"/>
        <v>0</v>
      </c>
      <c r="Z32" s="99">
        <f t="shared" si="4"/>
        <v>0</v>
      </c>
      <c r="AA32" s="99">
        <f t="shared" si="4"/>
        <v>0</v>
      </c>
      <c r="AB32" s="99">
        <f t="shared" si="4"/>
        <v>0</v>
      </c>
      <c r="AC32" s="99">
        <f t="shared" si="4"/>
        <v>0</v>
      </c>
      <c r="AD32" s="99">
        <f t="shared" si="4"/>
        <v>0</v>
      </c>
      <c r="AE32" s="100">
        <f t="shared" si="4"/>
        <v>0</v>
      </c>
      <c r="AF32" s="99">
        <f t="shared" si="4"/>
        <v>0</v>
      </c>
      <c r="AG32" s="99">
        <f t="shared" si="4"/>
        <v>0</v>
      </c>
      <c r="AH32" s="99">
        <f t="shared" si="4"/>
        <v>0</v>
      </c>
      <c r="AI32" s="99">
        <f t="shared" si="4"/>
        <v>0</v>
      </c>
      <c r="AJ32" s="101">
        <f t="shared" si="4"/>
        <v>0</v>
      </c>
      <c r="AK32" s="169"/>
      <c r="AL32" s="157"/>
      <c r="AM32" s="60"/>
      <c r="AN32" s="60"/>
      <c r="AO32" s="60"/>
    </row>
    <row r="33" spans="1:41" ht="29.25" customHeight="1" x14ac:dyDescent="0.25">
      <c r="A33" s="179" t="s">
        <v>48</v>
      </c>
      <c r="B33" s="174"/>
      <c r="C33" s="92" t="s">
        <v>65</v>
      </c>
      <c r="D33" s="93"/>
      <c r="E33" s="94"/>
      <c r="F33" s="94"/>
      <c r="G33" s="9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>
        <v>28.846</v>
      </c>
      <c r="T33" s="94"/>
      <c r="U33" s="94"/>
      <c r="V33" s="94"/>
      <c r="W33" s="95"/>
      <c r="X33" s="95"/>
      <c r="Y33" s="94"/>
      <c r="Z33" s="94"/>
      <c r="AA33" s="94"/>
      <c r="AB33" s="94"/>
      <c r="AC33" s="94"/>
      <c r="AD33" s="94"/>
      <c r="AE33" s="96"/>
      <c r="AF33" s="94"/>
      <c r="AG33" s="94"/>
      <c r="AH33" s="94"/>
      <c r="AI33" s="94"/>
      <c r="AJ33" s="97"/>
      <c r="AK33" s="168">
        <f t="shared" ref="AK33" si="5">SUM(D34:AE34)</f>
        <v>0.20192199999999999</v>
      </c>
      <c r="AL33" s="156">
        <f>SUM(AF34:AJ34)</f>
        <v>0</v>
      </c>
      <c r="AM33" s="60"/>
      <c r="AN33" s="60"/>
      <c r="AO33" s="60"/>
    </row>
    <row r="34" spans="1:41" ht="19.149999999999999" customHeight="1" x14ac:dyDescent="0.35">
      <c r="A34" s="180"/>
      <c r="B34" s="178"/>
      <c r="C34" s="92" t="s">
        <v>66</v>
      </c>
      <c r="D34" s="98">
        <f t="shared" ref="D34:AJ34" si="6">(D$24*D33)/1000</f>
        <v>0</v>
      </c>
      <c r="E34" s="99">
        <f t="shared" si="6"/>
        <v>0</v>
      </c>
      <c r="F34" s="99">
        <f t="shared" si="6"/>
        <v>0</v>
      </c>
      <c r="G34" s="99">
        <f t="shared" si="6"/>
        <v>0</v>
      </c>
      <c r="H34" s="99">
        <f t="shared" si="6"/>
        <v>0</v>
      </c>
      <c r="I34" s="99">
        <f t="shared" si="6"/>
        <v>0</v>
      </c>
      <c r="J34" s="99">
        <f t="shared" si="6"/>
        <v>0</v>
      </c>
      <c r="K34" s="99">
        <f t="shared" si="6"/>
        <v>0</v>
      </c>
      <c r="L34" s="99">
        <f t="shared" si="6"/>
        <v>0</v>
      </c>
      <c r="M34" s="99">
        <f t="shared" si="6"/>
        <v>0</v>
      </c>
      <c r="N34" s="99">
        <f t="shared" si="6"/>
        <v>0</v>
      </c>
      <c r="O34" s="99">
        <f t="shared" si="6"/>
        <v>0</v>
      </c>
      <c r="P34" s="99">
        <f t="shared" si="6"/>
        <v>0</v>
      </c>
      <c r="Q34" s="99">
        <f t="shared" si="6"/>
        <v>0</v>
      </c>
      <c r="R34" s="99">
        <f t="shared" si="6"/>
        <v>0</v>
      </c>
      <c r="S34" s="99">
        <f t="shared" si="6"/>
        <v>0.20192199999999999</v>
      </c>
      <c r="T34" s="99">
        <f t="shared" si="6"/>
        <v>0</v>
      </c>
      <c r="U34" s="99">
        <f t="shared" si="6"/>
        <v>0</v>
      </c>
      <c r="V34" s="99">
        <f t="shared" si="6"/>
        <v>0</v>
      </c>
      <c r="W34" s="99">
        <f t="shared" si="6"/>
        <v>0</v>
      </c>
      <c r="X34" s="99">
        <f t="shared" si="6"/>
        <v>0</v>
      </c>
      <c r="Y34" s="99">
        <f t="shared" si="6"/>
        <v>0</v>
      </c>
      <c r="Z34" s="99">
        <f t="shared" si="6"/>
        <v>0</v>
      </c>
      <c r="AA34" s="99">
        <f t="shared" si="6"/>
        <v>0</v>
      </c>
      <c r="AB34" s="99">
        <f t="shared" si="6"/>
        <v>0</v>
      </c>
      <c r="AC34" s="99">
        <f t="shared" si="6"/>
        <v>0</v>
      </c>
      <c r="AD34" s="99">
        <f t="shared" si="6"/>
        <v>0</v>
      </c>
      <c r="AE34" s="100">
        <f t="shared" si="6"/>
        <v>0</v>
      </c>
      <c r="AF34" s="99">
        <f t="shared" si="6"/>
        <v>0</v>
      </c>
      <c r="AG34" s="99">
        <f t="shared" si="6"/>
        <v>0</v>
      </c>
      <c r="AH34" s="99">
        <f t="shared" si="6"/>
        <v>0</v>
      </c>
      <c r="AI34" s="99">
        <f t="shared" si="6"/>
        <v>0</v>
      </c>
      <c r="AJ34" s="101">
        <f t="shared" si="6"/>
        <v>0</v>
      </c>
      <c r="AK34" s="169"/>
      <c r="AL34" s="157"/>
      <c r="AM34" s="60"/>
      <c r="AN34" s="60"/>
      <c r="AO34" s="60"/>
    </row>
    <row r="35" spans="1:41" ht="25.5" x14ac:dyDescent="0.25">
      <c r="A35" s="184" t="s">
        <v>80</v>
      </c>
      <c r="B35" s="174"/>
      <c r="C35" s="92" t="s">
        <v>65</v>
      </c>
      <c r="D35" s="93"/>
      <c r="E35" s="94"/>
      <c r="F35" s="94"/>
      <c r="G35" s="95"/>
      <c r="H35" s="94"/>
      <c r="I35" s="94"/>
      <c r="J35" s="94"/>
      <c r="K35" s="94"/>
      <c r="L35" s="94"/>
      <c r="M35" s="94"/>
      <c r="N35" s="94">
        <v>22.6</v>
      </c>
      <c r="O35" s="94"/>
      <c r="P35" s="94"/>
      <c r="Q35" s="94"/>
      <c r="R35" s="94"/>
      <c r="S35" s="94"/>
      <c r="T35" s="94"/>
      <c r="U35" s="94"/>
      <c r="V35" s="94"/>
      <c r="W35" s="95"/>
      <c r="X35" s="95"/>
      <c r="Y35" s="94"/>
      <c r="Z35" s="94"/>
      <c r="AA35" s="94"/>
      <c r="AB35" s="94"/>
      <c r="AC35" s="94"/>
      <c r="AD35" s="94"/>
      <c r="AE35" s="96"/>
      <c r="AF35" s="94"/>
      <c r="AG35" s="94"/>
      <c r="AH35" s="94"/>
      <c r="AI35" s="94"/>
      <c r="AJ35" s="97"/>
      <c r="AK35" s="168">
        <f t="shared" ref="AK35" si="7">SUM(D36:AE36)</f>
        <v>0.15820000000000001</v>
      </c>
      <c r="AL35" s="156">
        <f>SUM(AF36:AJ36)</f>
        <v>0</v>
      </c>
      <c r="AM35" s="60"/>
      <c r="AN35" s="60"/>
      <c r="AO35" s="60"/>
    </row>
    <row r="36" spans="1:41" ht="25.5" x14ac:dyDescent="0.35">
      <c r="A36" s="185"/>
      <c r="B36" s="178"/>
      <c r="C36" s="92" t="s">
        <v>66</v>
      </c>
      <c r="D36" s="98">
        <f t="shared" ref="D36:AJ36" si="8">(D$24*D35)/1000</f>
        <v>0</v>
      </c>
      <c r="E36" s="99">
        <f t="shared" si="8"/>
        <v>0</v>
      </c>
      <c r="F36" s="99">
        <f t="shared" si="8"/>
        <v>0</v>
      </c>
      <c r="G36" s="99">
        <f t="shared" si="8"/>
        <v>0</v>
      </c>
      <c r="H36" s="99">
        <f t="shared" si="8"/>
        <v>0</v>
      </c>
      <c r="I36" s="99">
        <f t="shared" si="8"/>
        <v>0</v>
      </c>
      <c r="J36" s="99">
        <f t="shared" si="8"/>
        <v>0</v>
      </c>
      <c r="K36" s="99">
        <f t="shared" si="8"/>
        <v>0</v>
      </c>
      <c r="L36" s="99">
        <f t="shared" si="8"/>
        <v>0</v>
      </c>
      <c r="M36" s="99">
        <f t="shared" si="8"/>
        <v>0</v>
      </c>
      <c r="N36" s="99">
        <f t="shared" si="8"/>
        <v>0.15820000000000001</v>
      </c>
      <c r="O36" s="99">
        <f t="shared" si="8"/>
        <v>0</v>
      </c>
      <c r="P36" s="99">
        <f t="shared" si="8"/>
        <v>0</v>
      </c>
      <c r="Q36" s="99">
        <f t="shared" si="8"/>
        <v>0</v>
      </c>
      <c r="R36" s="99">
        <f t="shared" si="8"/>
        <v>0</v>
      </c>
      <c r="S36" s="99">
        <f t="shared" si="8"/>
        <v>0</v>
      </c>
      <c r="T36" s="99">
        <f t="shared" si="8"/>
        <v>0</v>
      </c>
      <c r="U36" s="99">
        <f t="shared" si="8"/>
        <v>0</v>
      </c>
      <c r="V36" s="99">
        <f t="shared" si="8"/>
        <v>0</v>
      </c>
      <c r="W36" s="99">
        <f t="shared" si="8"/>
        <v>0</v>
      </c>
      <c r="X36" s="99">
        <f t="shared" si="8"/>
        <v>0</v>
      </c>
      <c r="Y36" s="99">
        <f t="shared" si="8"/>
        <v>0</v>
      </c>
      <c r="Z36" s="99">
        <f t="shared" si="8"/>
        <v>0</v>
      </c>
      <c r="AA36" s="99">
        <f t="shared" si="8"/>
        <v>0</v>
      </c>
      <c r="AB36" s="99">
        <f t="shared" si="8"/>
        <v>0</v>
      </c>
      <c r="AC36" s="99">
        <f t="shared" si="8"/>
        <v>0</v>
      </c>
      <c r="AD36" s="99">
        <f t="shared" si="8"/>
        <v>0</v>
      </c>
      <c r="AE36" s="100">
        <f t="shared" si="8"/>
        <v>0</v>
      </c>
      <c r="AF36" s="99">
        <f t="shared" si="8"/>
        <v>0</v>
      </c>
      <c r="AG36" s="99">
        <f t="shared" si="8"/>
        <v>0</v>
      </c>
      <c r="AH36" s="99">
        <f t="shared" si="8"/>
        <v>0</v>
      </c>
      <c r="AI36" s="99">
        <f t="shared" si="8"/>
        <v>0</v>
      </c>
      <c r="AJ36" s="101">
        <f t="shared" si="8"/>
        <v>0</v>
      </c>
      <c r="AK36" s="169"/>
      <c r="AL36" s="157"/>
      <c r="AM36" s="13"/>
      <c r="AN36" s="60"/>
      <c r="AO36" s="60"/>
    </row>
    <row r="37" spans="1:41" ht="26.25" customHeight="1" x14ac:dyDescent="0.25">
      <c r="A37" s="179" t="s">
        <v>68</v>
      </c>
      <c r="B37" s="174"/>
      <c r="C37" s="92" t="s">
        <v>65</v>
      </c>
      <c r="D37" s="93"/>
      <c r="E37" s="94"/>
      <c r="F37" s="94">
        <v>5</v>
      </c>
      <c r="G37" s="95">
        <v>7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>
        <v>7.1</v>
      </c>
      <c r="X37" s="95">
        <v>7</v>
      </c>
      <c r="Y37" s="94"/>
      <c r="Z37" s="94"/>
      <c r="AA37" s="94"/>
      <c r="AB37" s="94"/>
      <c r="AC37" s="94"/>
      <c r="AD37" s="94"/>
      <c r="AE37" s="96"/>
      <c r="AF37" s="94"/>
      <c r="AG37" s="94"/>
      <c r="AH37" s="94"/>
      <c r="AI37" s="94"/>
      <c r="AJ37" s="97"/>
      <c r="AK37" s="168">
        <f t="shared" ref="AK37" si="9">SUM(D38:AE38)</f>
        <v>0.18269999999999997</v>
      </c>
      <c r="AL37" s="156">
        <f>SUM(AF38:AJ38)</f>
        <v>0</v>
      </c>
      <c r="AM37" s="60"/>
      <c r="AN37" s="60"/>
      <c r="AO37" s="60"/>
    </row>
    <row r="38" spans="1:41" ht="24.75" customHeight="1" x14ac:dyDescent="0.35">
      <c r="A38" s="180"/>
      <c r="B38" s="178"/>
      <c r="C38" s="92" t="s">
        <v>66</v>
      </c>
      <c r="D38" s="98">
        <f t="shared" ref="D38:AJ38" si="10">(D$24*D37)/1000</f>
        <v>0</v>
      </c>
      <c r="E38" s="99">
        <f t="shared" si="10"/>
        <v>0</v>
      </c>
      <c r="F38" s="99">
        <f t="shared" si="10"/>
        <v>3.5000000000000003E-2</v>
      </c>
      <c r="G38" s="99">
        <f t="shared" si="10"/>
        <v>4.9000000000000002E-2</v>
      </c>
      <c r="H38" s="99">
        <f t="shared" si="10"/>
        <v>0</v>
      </c>
      <c r="I38" s="99">
        <f t="shared" si="10"/>
        <v>0</v>
      </c>
      <c r="J38" s="99">
        <f t="shared" si="10"/>
        <v>0</v>
      </c>
      <c r="K38" s="99">
        <f t="shared" si="10"/>
        <v>0</v>
      </c>
      <c r="L38" s="99">
        <f t="shared" si="10"/>
        <v>0</v>
      </c>
      <c r="M38" s="99">
        <f t="shared" si="10"/>
        <v>0</v>
      </c>
      <c r="N38" s="99">
        <f t="shared" si="10"/>
        <v>0</v>
      </c>
      <c r="O38" s="99">
        <f t="shared" si="10"/>
        <v>0</v>
      </c>
      <c r="P38" s="99">
        <f t="shared" si="10"/>
        <v>0</v>
      </c>
      <c r="Q38" s="99">
        <f t="shared" si="10"/>
        <v>0</v>
      </c>
      <c r="R38" s="99">
        <f t="shared" si="10"/>
        <v>0</v>
      </c>
      <c r="S38" s="99">
        <f t="shared" si="10"/>
        <v>0</v>
      </c>
      <c r="T38" s="99">
        <f t="shared" si="10"/>
        <v>0</v>
      </c>
      <c r="U38" s="99">
        <f t="shared" si="10"/>
        <v>0</v>
      </c>
      <c r="V38" s="99">
        <f t="shared" si="10"/>
        <v>0</v>
      </c>
      <c r="W38" s="99">
        <f t="shared" si="10"/>
        <v>4.9699999999999994E-2</v>
      </c>
      <c r="X38" s="99">
        <f t="shared" si="10"/>
        <v>4.9000000000000002E-2</v>
      </c>
      <c r="Y38" s="99">
        <f t="shared" si="10"/>
        <v>0</v>
      </c>
      <c r="Z38" s="99">
        <f t="shared" si="10"/>
        <v>0</v>
      </c>
      <c r="AA38" s="99">
        <f t="shared" si="10"/>
        <v>0</v>
      </c>
      <c r="AB38" s="99">
        <f t="shared" si="10"/>
        <v>0</v>
      </c>
      <c r="AC38" s="99">
        <f t="shared" si="10"/>
        <v>0</v>
      </c>
      <c r="AD38" s="99">
        <f t="shared" si="10"/>
        <v>0</v>
      </c>
      <c r="AE38" s="100">
        <f t="shared" si="10"/>
        <v>0</v>
      </c>
      <c r="AF38" s="99">
        <f t="shared" si="10"/>
        <v>0</v>
      </c>
      <c r="AG38" s="99">
        <f t="shared" si="10"/>
        <v>0</v>
      </c>
      <c r="AH38" s="99">
        <f t="shared" si="10"/>
        <v>0</v>
      </c>
      <c r="AI38" s="99">
        <f t="shared" si="10"/>
        <v>0</v>
      </c>
      <c r="AJ38" s="101">
        <f t="shared" si="10"/>
        <v>0</v>
      </c>
      <c r="AK38" s="169"/>
      <c r="AL38" s="157"/>
      <c r="AM38" s="60"/>
      <c r="AN38" s="60"/>
      <c r="AO38" s="60"/>
    </row>
    <row r="39" spans="1:41" ht="27" customHeight="1" x14ac:dyDescent="0.25">
      <c r="A39" s="179" t="s">
        <v>69</v>
      </c>
      <c r="B39" s="174"/>
      <c r="C39" s="92" t="s">
        <v>65</v>
      </c>
      <c r="D39" s="93"/>
      <c r="E39" s="94"/>
      <c r="F39" s="94">
        <v>0.2</v>
      </c>
      <c r="G39" s="95"/>
      <c r="H39" s="94"/>
      <c r="I39" s="94"/>
      <c r="J39" s="94"/>
      <c r="K39" s="94"/>
      <c r="L39" s="94">
        <v>0.6</v>
      </c>
      <c r="M39" s="94">
        <v>0.9</v>
      </c>
      <c r="N39" s="94">
        <v>0.2</v>
      </c>
      <c r="O39" s="94">
        <v>0.6</v>
      </c>
      <c r="P39" s="94"/>
      <c r="Q39" s="94"/>
      <c r="R39" s="94"/>
      <c r="S39" s="94"/>
      <c r="T39" s="94"/>
      <c r="U39" s="94"/>
      <c r="V39" s="94"/>
      <c r="W39" s="95">
        <v>0.3</v>
      </c>
      <c r="X39" s="95"/>
      <c r="Y39" s="94"/>
      <c r="Z39" s="94"/>
      <c r="AA39" s="94"/>
      <c r="AB39" s="94"/>
      <c r="AC39" s="94"/>
      <c r="AD39" s="94"/>
      <c r="AE39" s="96"/>
      <c r="AF39" s="94"/>
      <c r="AG39" s="94"/>
      <c r="AH39" s="94"/>
      <c r="AI39" s="94"/>
      <c r="AJ39" s="97"/>
      <c r="AK39" s="168">
        <f t="shared" ref="AK39" si="11">SUM(D40:AE40)</f>
        <v>1.9600000000000003E-2</v>
      </c>
      <c r="AL39" s="156">
        <f>SUM(AF40:AJ40)</f>
        <v>0</v>
      </c>
      <c r="AM39" s="60"/>
      <c r="AN39" s="60"/>
      <c r="AO39" s="60"/>
    </row>
    <row r="40" spans="1:41" ht="26.45" customHeight="1" x14ac:dyDescent="0.35">
      <c r="A40" s="180"/>
      <c r="B40" s="178"/>
      <c r="C40" s="92" t="s">
        <v>66</v>
      </c>
      <c r="D40" s="98">
        <f t="shared" ref="D40:AJ42" si="12">(D$24*D39)/1000</f>
        <v>0</v>
      </c>
      <c r="E40" s="99">
        <f t="shared" si="12"/>
        <v>0</v>
      </c>
      <c r="F40" s="99">
        <f t="shared" si="12"/>
        <v>1.4000000000000002E-3</v>
      </c>
      <c r="G40" s="99">
        <f t="shared" si="12"/>
        <v>0</v>
      </c>
      <c r="H40" s="99">
        <f t="shared" si="12"/>
        <v>0</v>
      </c>
      <c r="I40" s="99">
        <f t="shared" si="12"/>
        <v>0</v>
      </c>
      <c r="J40" s="99">
        <f t="shared" si="12"/>
        <v>0</v>
      </c>
      <c r="K40" s="99">
        <f t="shared" si="12"/>
        <v>0</v>
      </c>
      <c r="L40" s="99">
        <f t="shared" si="12"/>
        <v>4.2000000000000006E-3</v>
      </c>
      <c r="M40" s="99">
        <f t="shared" si="12"/>
        <v>6.3E-3</v>
      </c>
      <c r="N40" s="99">
        <f t="shared" si="12"/>
        <v>1.4000000000000002E-3</v>
      </c>
      <c r="O40" s="99">
        <f t="shared" si="12"/>
        <v>4.2000000000000006E-3</v>
      </c>
      <c r="P40" s="99">
        <f t="shared" si="12"/>
        <v>0</v>
      </c>
      <c r="Q40" s="99">
        <f t="shared" si="12"/>
        <v>0</v>
      </c>
      <c r="R40" s="99">
        <f t="shared" si="12"/>
        <v>0</v>
      </c>
      <c r="S40" s="99">
        <f t="shared" si="12"/>
        <v>0</v>
      </c>
      <c r="T40" s="99"/>
      <c r="U40" s="99">
        <f t="shared" si="12"/>
        <v>0</v>
      </c>
      <c r="V40" s="99">
        <f t="shared" si="12"/>
        <v>0</v>
      </c>
      <c r="W40" s="99">
        <f t="shared" si="12"/>
        <v>2.1000000000000003E-3</v>
      </c>
      <c r="X40" s="99">
        <f t="shared" si="12"/>
        <v>0</v>
      </c>
      <c r="Y40" s="99">
        <f t="shared" si="12"/>
        <v>0</v>
      </c>
      <c r="Z40" s="99">
        <f t="shared" si="12"/>
        <v>0</v>
      </c>
      <c r="AA40" s="99">
        <f t="shared" si="12"/>
        <v>0</v>
      </c>
      <c r="AB40" s="99">
        <f t="shared" si="12"/>
        <v>0</v>
      </c>
      <c r="AC40" s="99">
        <f t="shared" si="12"/>
        <v>0</v>
      </c>
      <c r="AD40" s="99">
        <f t="shared" si="12"/>
        <v>0</v>
      </c>
      <c r="AE40" s="100">
        <f t="shared" si="12"/>
        <v>0</v>
      </c>
      <c r="AF40" s="99">
        <f t="shared" si="12"/>
        <v>0</v>
      </c>
      <c r="AG40" s="99">
        <f t="shared" si="12"/>
        <v>0</v>
      </c>
      <c r="AH40" s="99">
        <f t="shared" si="12"/>
        <v>0</v>
      </c>
      <c r="AI40" s="99">
        <f t="shared" si="12"/>
        <v>0</v>
      </c>
      <c r="AJ40" s="101">
        <f t="shared" si="12"/>
        <v>0</v>
      </c>
      <c r="AK40" s="169"/>
      <c r="AL40" s="157"/>
      <c r="AM40" s="60"/>
      <c r="AN40" s="60"/>
      <c r="AO40" s="60"/>
    </row>
    <row r="41" spans="1:41" ht="28.5" customHeight="1" x14ac:dyDescent="0.25">
      <c r="A41" s="179" t="s">
        <v>70</v>
      </c>
      <c r="B41" s="174"/>
      <c r="C41" s="92" t="s">
        <v>65</v>
      </c>
      <c r="D41" s="93"/>
      <c r="E41" s="94"/>
      <c r="F41" s="94"/>
      <c r="G41" s="95"/>
      <c r="H41" s="94"/>
      <c r="I41" s="94"/>
      <c r="J41" s="94"/>
      <c r="K41" s="94"/>
      <c r="L41" s="94">
        <v>1.5</v>
      </c>
      <c r="M41" s="94"/>
      <c r="N41" s="94">
        <v>2.4</v>
      </c>
      <c r="O41" s="94"/>
      <c r="P41" s="94"/>
      <c r="Q41" s="94"/>
      <c r="R41" s="94"/>
      <c r="S41" s="94"/>
      <c r="T41" s="94"/>
      <c r="U41" s="94"/>
      <c r="V41" s="94"/>
      <c r="W41" s="95">
        <v>3</v>
      </c>
      <c r="X41" s="95"/>
      <c r="Y41" s="94"/>
      <c r="Z41" s="94"/>
      <c r="AA41" s="94"/>
      <c r="AB41" s="94"/>
      <c r="AC41" s="94"/>
      <c r="AD41" s="94"/>
      <c r="AE41" s="96"/>
      <c r="AF41" s="94"/>
      <c r="AG41" s="94"/>
      <c r="AH41" s="94"/>
      <c r="AI41" s="94"/>
      <c r="AJ41" s="97"/>
      <c r="AK41" s="168">
        <f t="shared" ref="AK41" si="13">SUM(D42:AE42)</f>
        <v>4.830000000000001E-2</v>
      </c>
      <c r="AL41" s="156">
        <f>SUM(AF42:AJ42)</f>
        <v>0</v>
      </c>
      <c r="AM41" s="60"/>
      <c r="AN41" s="60"/>
      <c r="AO41" s="60"/>
    </row>
    <row r="42" spans="1:41" ht="25.5" x14ac:dyDescent="0.35">
      <c r="A42" s="180"/>
      <c r="B42" s="178"/>
      <c r="C42" s="92" t="s">
        <v>66</v>
      </c>
      <c r="D42" s="98">
        <f t="shared" ref="D42:O42" si="14">(D$24*D41)/1000</f>
        <v>0</v>
      </c>
      <c r="E42" s="99">
        <f t="shared" si="14"/>
        <v>0</v>
      </c>
      <c r="F42" s="99">
        <f t="shared" si="14"/>
        <v>0</v>
      </c>
      <c r="G42" s="99">
        <f t="shared" si="14"/>
        <v>0</v>
      </c>
      <c r="H42" s="99">
        <f t="shared" si="14"/>
        <v>0</v>
      </c>
      <c r="I42" s="99">
        <f t="shared" si="14"/>
        <v>0</v>
      </c>
      <c r="J42" s="99">
        <f t="shared" si="14"/>
        <v>0</v>
      </c>
      <c r="K42" s="99">
        <f t="shared" si="14"/>
        <v>0</v>
      </c>
      <c r="L42" s="99">
        <f t="shared" si="14"/>
        <v>1.0500000000000001E-2</v>
      </c>
      <c r="M42" s="99">
        <f t="shared" si="14"/>
        <v>0</v>
      </c>
      <c r="N42" s="99">
        <f t="shared" si="14"/>
        <v>1.6800000000000002E-2</v>
      </c>
      <c r="O42" s="99">
        <f t="shared" si="14"/>
        <v>0</v>
      </c>
      <c r="P42" s="99">
        <f t="shared" si="12"/>
        <v>0</v>
      </c>
      <c r="Q42" s="99">
        <f t="shared" si="12"/>
        <v>0</v>
      </c>
      <c r="R42" s="99">
        <f t="shared" si="12"/>
        <v>0</v>
      </c>
      <c r="S42" s="99">
        <f t="shared" si="12"/>
        <v>0</v>
      </c>
      <c r="T42" s="99"/>
      <c r="U42" s="99">
        <f t="shared" ref="U42:AJ42" si="15">(U$24*U41)/1000</f>
        <v>0</v>
      </c>
      <c r="V42" s="99">
        <f t="shared" si="15"/>
        <v>0</v>
      </c>
      <c r="W42" s="99">
        <f t="shared" si="15"/>
        <v>2.1000000000000001E-2</v>
      </c>
      <c r="X42" s="99">
        <f t="shared" si="15"/>
        <v>0</v>
      </c>
      <c r="Y42" s="99">
        <f t="shared" si="15"/>
        <v>0</v>
      </c>
      <c r="Z42" s="99">
        <f t="shared" si="15"/>
        <v>0</v>
      </c>
      <c r="AA42" s="99">
        <f t="shared" si="15"/>
        <v>0</v>
      </c>
      <c r="AB42" s="99">
        <f t="shared" si="15"/>
        <v>0</v>
      </c>
      <c r="AC42" s="99">
        <f t="shared" si="15"/>
        <v>0</v>
      </c>
      <c r="AD42" s="99">
        <f t="shared" si="15"/>
        <v>0</v>
      </c>
      <c r="AE42" s="100">
        <f t="shared" si="15"/>
        <v>0</v>
      </c>
      <c r="AF42" s="99">
        <f t="shared" si="15"/>
        <v>0</v>
      </c>
      <c r="AG42" s="99">
        <f t="shared" si="15"/>
        <v>0</v>
      </c>
      <c r="AH42" s="99">
        <f t="shared" si="15"/>
        <v>0</v>
      </c>
      <c r="AI42" s="99">
        <f t="shared" si="15"/>
        <v>0</v>
      </c>
      <c r="AJ42" s="101">
        <f t="shared" si="15"/>
        <v>0</v>
      </c>
      <c r="AK42" s="169"/>
      <c r="AL42" s="157"/>
      <c r="AM42" s="60"/>
      <c r="AN42" s="60"/>
      <c r="AO42" s="60"/>
    </row>
    <row r="43" spans="1:41" s="5" customFormat="1" ht="25.5" hidden="1" x14ac:dyDescent="0.25">
      <c r="A43" s="184" t="s">
        <v>112</v>
      </c>
      <c r="B43" s="174"/>
      <c r="C43" s="92" t="s">
        <v>65</v>
      </c>
      <c r="D43" s="93"/>
      <c r="E43" s="94"/>
      <c r="F43" s="94"/>
      <c r="G43" s="95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/>
      <c r="X43" s="95"/>
      <c r="Y43" s="94"/>
      <c r="Z43" s="94"/>
      <c r="AA43" s="94"/>
      <c r="AB43" s="94"/>
      <c r="AC43" s="94"/>
      <c r="AD43" s="94"/>
      <c r="AE43" s="96"/>
      <c r="AF43" s="94"/>
      <c r="AG43" s="94"/>
      <c r="AH43" s="94"/>
      <c r="AI43" s="94"/>
      <c r="AJ43" s="97"/>
      <c r="AK43" s="168">
        <f t="shared" ref="AK43" si="16">SUM(D44:AE44)</f>
        <v>0</v>
      </c>
      <c r="AL43" s="156">
        <f>SUM(AF44:AJ44)</f>
        <v>0</v>
      </c>
      <c r="AM43" s="102"/>
      <c r="AN43" s="102"/>
      <c r="AO43" s="102"/>
    </row>
    <row r="44" spans="1:41" s="5" customFormat="1" ht="25.5" hidden="1" x14ac:dyDescent="0.35">
      <c r="A44" s="185"/>
      <c r="B44" s="178"/>
      <c r="C44" s="92" t="s">
        <v>66</v>
      </c>
      <c r="D44" s="98">
        <f t="shared" ref="D44:AJ44" si="17">(D$24*D43)/1000</f>
        <v>0</v>
      </c>
      <c r="E44" s="99">
        <f t="shared" si="17"/>
        <v>0</v>
      </c>
      <c r="F44" s="99">
        <f t="shared" si="17"/>
        <v>0</v>
      </c>
      <c r="G44" s="99">
        <f t="shared" si="17"/>
        <v>0</v>
      </c>
      <c r="H44" s="99">
        <f t="shared" si="17"/>
        <v>0</v>
      </c>
      <c r="I44" s="99">
        <f t="shared" si="17"/>
        <v>0</v>
      </c>
      <c r="J44" s="99">
        <f t="shared" si="17"/>
        <v>0</v>
      </c>
      <c r="K44" s="99">
        <f t="shared" si="17"/>
        <v>0</v>
      </c>
      <c r="L44" s="99">
        <f t="shared" si="17"/>
        <v>0</v>
      </c>
      <c r="M44" s="99">
        <f t="shared" si="17"/>
        <v>0</v>
      </c>
      <c r="N44" s="99">
        <f t="shared" si="17"/>
        <v>0</v>
      </c>
      <c r="O44" s="99">
        <f t="shared" si="17"/>
        <v>0</v>
      </c>
      <c r="P44" s="99">
        <f t="shared" si="17"/>
        <v>0</v>
      </c>
      <c r="Q44" s="99">
        <f t="shared" si="17"/>
        <v>0</v>
      </c>
      <c r="R44" s="99">
        <f t="shared" si="17"/>
        <v>0</v>
      </c>
      <c r="S44" s="99">
        <f t="shared" si="17"/>
        <v>0</v>
      </c>
      <c r="T44" s="99">
        <f t="shared" si="17"/>
        <v>0</v>
      </c>
      <c r="U44" s="99">
        <f t="shared" si="17"/>
        <v>0</v>
      </c>
      <c r="V44" s="99">
        <f t="shared" si="17"/>
        <v>0</v>
      </c>
      <c r="W44" s="99">
        <f t="shared" si="17"/>
        <v>0</v>
      </c>
      <c r="X44" s="99">
        <f t="shared" si="17"/>
        <v>0</v>
      </c>
      <c r="Y44" s="99">
        <f t="shared" si="17"/>
        <v>0</v>
      </c>
      <c r="Z44" s="99">
        <f t="shared" si="17"/>
        <v>0</v>
      </c>
      <c r="AA44" s="99">
        <f t="shared" si="17"/>
        <v>0</v>
      </c>
      <c r="AB44" s="99">
        <f t="shared" si="17"/>
        <v>0</v>
      </c>
      <c r="AC44" s="99">
        <f t="shared" si="17"/>
        <v>0</v>
      </c>
      <c r="AD44" s="99">
        <f t="shared" si="17"/>
        <v>0</v>
      </c>
      <c r="AE44" s="100">
        <f t="shared" si="17"/>
        <v>0</v>
      </c>
      <c r="AF44" s="99">
        <f t="shared" si="17"/>
        <v>0</v>
      </c>
      <c r="AG44" s="99">
        <f t="shared" si="17"/>
        <v>0</v>
      </c>
      <c r="AH44" s="99">
        <f t="shared" si="17"/>
        <v>0</v>
      </c>
      <c r="AI44" s="99">
        <f t="shared" si="17"/>
        <v>0</v>
      </c>
      <c r="AJ44" s="101">
        <f t="shared" si="17"/>
        <v>0</v>
      </c>
      <c r="AK44" s="169"/>
      <c r="AL44" s="157"/>
      <c r="AM44" s="102"/>
      <c r="AN44" s="102"/>
      <c r="AO44" s="102"/>
    </row>
    <row r="45" spans="1:41" ht="25.5" hidden="1" x14ac:dyDescent="0.25">
      <c r="A45" s="186" t="s">
        <v>113</v>
      </c>
      <c r="B45" s="181"/>
      <c r="C45" s="103" t="s">
        <v>65</v>
      </c>
      <c r="D45" s="104"/>
      <c r="E45" s="105"/>
      <c r="F45" s="105"/>
      <c r="G45" s="106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6"/>
      <c r="X45" s="106"/>
      <c r="Y45" s="105"/>
      <c r="Z45" s="105"/>
      <c r="AA45" s="105"/>
      <c r="AB45" s="105"/>
      <c r="AC45" s="105"/>
      <c r="AD45" s="105"/>
      <c r="AE45" s="107"/>
      <c r="AF45" s="105"/>
      <c r="AG45" s="105"/>
      <c r="AH45" s="105"/>
      <c r="AI45" s="105"/>
      <c r="AJ45" s="108"/>
      <c r="AK45" s="168">
        <f t="shared" ref="AK45" si="18">SUM(D46:AE46)</f>
        <v>0</v>
      </c>
      <c r="AL45" s="170">
        <f>SUM(AF46:AJ46)</f>
        <v>0</v>
      </c>
      <c r="AM45" s="60"/>
      <c r="AN45" s="60"/>
      <c r="AO45" s="60"/>
    </row>
    <row r="46" spans="1:41" ht="25.5" hidden="1" x14ac:dyDescent="0.35">
      <c r="A46" s="187"/>
      <c r="B46" s="182"/>
      <c r="C46" s="103" t="s">
        <v>66</v>
      </c>
      <c r="D46" s="109">
        <f t="shared" ref="D46:AJ46" si="19">(D$24*D45)/1000</f>
        <v>0</v>
      </c>
      <c r="E46" s="110">
        <f t="shared" si="19"/>
        <v>0</v>
      </c>
      <c r="F46" s="110">
        <f t="shared" si="19"/>
        <v>0</v>
      </c>
      <c r="G46" s="110">
        <f t="shared" si="19"/>
        <v>0</v>
      </c>
      <c r="H46" s="110">
        <f t="shared" si="19"/>
        <v>0</v>
      </c>
      <c r="I46" s="110">
        <f t="shared" si="19"/>
        <v>0</v>
      </c>
      <c r="J46" s="110">
        <f t="shared" si="19"/>
        <v>0</v>
      </c>
      <c r="K46" s="110">
        <f t="shared" si="19"/>
        <v>0</v>
      </c>
      <c r="L46" s="110">
        <f t="shared" si="19"/>
        <v>0</v>
      </c>
      <c r="M46" s="110">
        <f t="shared" si="19"/>
        <v>0</v>
      </c>
      <c r="N46" s="110">
        <f t="shared" si="19"/>
        <v>0</v>
      </c>
      <c r="O46" s="110">
        <f t="shared" si="19"/>
        <v>0</v>
      </c>
      <c r="P46" s="110">
        <f t="shared" si="19"/>
        <v>0</v>
      </c>
      <c r="Q46" s="110">
        <f t="shared" si="19"/>
        <v>0</v>
      </c>
      <c r="R46" s="110">
        <f t="shared" si="19"/>
        <v>0</v>
      </c>
      <c r="S46" s="110">
        <f t="shared" si="19"/>
        <v>0</v>
      </c>
      <c r="T46" s="110">
        <f t="shared" si="19"/>
        <v>0</v>
      </c>
      <c r="U46" s="110">
        <f t="shared" si="19"/>
        <v>0</v>
      </c>
      <c r="V46" s="110">
        <f t="shared" si="19"/>
        <v>0</v>
      </c>
      <c r="W46" s="110">
        <f t="shared" si="19"/>
        <v>0</v>
      </c>
      <c r="X46" s="110">
        <f t="shared" si="19"/>
        <v>0</v>
      </c>
      <c r="Y46" s="110">
        <f t="shared" si="19"/>
        <v>0</v>
      </c>
      <c r="Z46" s="110">
        <f t="shared" si="19"/>
        <v>0</v>
      </c>
      <c r="AA46" s="110">
        <f t="shared" si="19"/>
        <v>0</v>
      </c>
      <c r="AB46" s="110">
        <f t="shared" si="19"/>
        <v>0</v>
      </c>
      <c r="AC46" s="110">
        <f t="shared" si="19"/>
        <v>0</v>
      </c>
      <c r="AD46" s="110">
        <f t="shared" si="19"/>
        <v>0</v>
      </c>
      <c r="AE46" s="111">
        <f t="shared" si="19"/>
        <v>0</v>
      </c>
      <c r="AF46" s="110">
        <f t="shared" si="19"/>
        <v>0</v>
      </c>
      <c r="AG46" s="110">
        <f t="shared" si="19"/>
        <v>0</v>
      </c>
      <c r="AH46" s="110">
        <f t="shared" si="19"/>
        <v>0</v>
      </c>
      <c r="AI46" s="110">
        <f t="shared" si="19"/>
        <v>0</v>
      </c>
      <c r="AJ46" s="112">
        <f t="shared" si="19"/>
        <v>0</v>
      </c>
      <c r="AK46" s="169"/>
      <c r="AL46" s="171"/>
      <c r="AM46" s="60"/>
      <c r="AN46" s="60"/>
      <c r="AO46" s="60"/>
    </row>
    <row r="47" spans="1:41" ht="27.75" customHeight="1" x14ac:dyDescent="0.25">
      <c r="A47" s="179" t="s">
        <v>72</v>
      </c>
      <c r="B47" s="174"/>
      <c r="C47" s="92" t="s">
        <v>65</v>
      </c>
      <c r="D47" s="93"/>
      <c r="E47" s="94"/>
      <c r="F47" s="94"/>
      <c r="G47" s="95"/>
      <c r="H47" s="94"/>
      <c r="I47" s="94"/>
      <c r="J47" s="94"/>
      <c r="K47" s="94"/>
      <c r="L47" s="94">
        <v>91</v>
      </c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95"/>
      <c r="Y47" s="94"/>
      <c r="Z47" s="94"/>
      <c r="AA47" s="94"/>
      <c r="AB47" s="94"/>
      <c r="AC47" s="94"/>
      <c r="AD47" s="94"/>
      <c r="AE47" s="96"/>
      <c r="AF47" s="94"/>
      <c r="AG47" s="94"/>
      <c r="AH47" s="94"/>
      <c r="AI47" s="94"/>
      <c r="AJ47" s="97"/>
      <c r="AK47" s="168">
        <f t="shared" ref="AK47" si="20">SUM(D48:AE48)</f>
        <v>0.63700000000000001</v>
      </c>
      <c r="AL47" s="156">
        <f>SUM(AF48:AJ48)</f>
        <v>0</v>
      </c>
    </row>
    <row r="48" spans="1:41" ht="23.25" customHeight="1" x14ac:dyDescent="0.35">
      <c r="A48" s="180"/>
      <c r="B48" s="178"/>
      <c r="C48" s="92" t="s">
        <v>66</v>
      </c>
      <c r="D48" s="98">
        <f t="shared" ref="D48:AJ48" si="21">(D$24*D47)/1000</f>
        <v>0</v>
      </c>
      <c r="E48" s="99">
        <f t="shared" si="21"/>
        <v>0</v>
      </c>
      <c r="F48" s="99">
        <f t="shared" si="21"/>
        <v>0</v>
      </c>
      <c r="G48" s="99">
        <f t="shared" si="21"/>
        <v>0</v>
      </c>
      <c r="H48" s="99">
        <f t="shared" si="21"/>
        <v>0</v>
      </c>
      <c r="I48" s="99">
        <f t="shared" si="21"/>
        <v>0</v>
      </c>
      <c r="J48" s="99">
        <f t="shared" si="21"/>
        <v>0</v>
      </c>
      <c r="K48" s="99">
        <f t="shared" si="21"/>
        <v>0</v>
      </c>
      <c r="L48" s="99">
        <f t="shared" si="21"/>
        <v>0.63700000000000001</v>
      </c>
      <c r="M48" s="99">
        <f t="shared" si="21"/>
        <v>0</v>
      </c>
      <c r="N48" s="99">
        <f t="shared" si="21"/>
        <v>0</v>
      </c>
      <c r="O48" s="99">
        <f t="shared" si="21"/>
        <v>0</v>
      </c>
      <c r="P48" s="99">
        <f t="shared" si="21"/>
        <v>0</v>
      </c>
      <c r="Q48" s="99">
        <f t="shared" si="21"/>
        <v>0</v>
      </c>
      <c r="R48" s="99">
        <f t="shared" si="21"/>
        <v>0</v>
      </c>
      <c r="S48" s="99">
        <f t="shared" si="21"/>
        <v>0</v>
      </c>
      <c r="T48" s="99">
        <f t="shared" si="21"/>
        <v>0</v>
      </c>
      <c r="U48" s="99">
        <f t="shared" si="21"/>
        <v>0</v>
      </c>
      <c r="V48" s="99">
        <f t="shared" si="21"/>
        <v>0</v>
      </c>
      <c r="W48" s="99">
        <f t="shared" si="21"/>
        <v>0</v>
      </c>
      <c r="X48" s="99">
        <f t="shared" si="21"/>
        <v>0</v>
      </c>
      <c r="Y48" s="99">
        <f t="shared" si="21"/>
        <v>0</v>
      </c>
      <c r="Z48" s="99">
        <f t="shared" si="21"/>
        <v>0</v>
      </c>
      <c r="AA48" s="99">
        <f t="shared" si="21"/>
        <v>0</v>
      </c>
      <c r="AB48" s="99">
        <f t="shared" si="21"/>
        <v>0</v>
      </c>
      <c r="AC48" s="99">
        <f t="shared" si="21"/>
        <v>0</v>
      </c>
      <c r="AD48" s="99">
        <f t="shared" si="21"/>
        <v>0</v>
      </c>
      <c r="AE48" s="100">
        <f t="shared" si="21"/>
        <v>0</v>
      </c>
      <c r="AF48" s="99">
        <f t="shared" si="21"/>
        <v>0</v>
      </c>
      <c r="AG48" s="99">
        <f t="shared" si="21"/>
        <v>0</v>
      </c>
      <c r="AH48" s="99">
        <f t="shared" si="21"/>
        <v>0</v>
      </c>
      <c r="AI48" s="99">
        <f t="shared" si="21"/>
        <v>0</v>
      </c>
      <c r="AJ48" s="101">
        <f t="shared" si="21"/>
        <v>0</v>
      </c>
      <c r="AK48" s="169"/>
      <c r="AL48" s="157"/>
    </row>
    <row r="49" spans="1:39" ht="25.5" customHeight="1" x14ac:dyDescent="0.25">
      <c r="A49" s="179" t="s">
        <v>73</v>
      </c>
      <c r="B49" s="174"/>
      <c r="C49" s="92" t="s">
        <v>65</v>
      </c>
      <c r="D49" s="93"/>
      <c r="E49" s="94"/>
      <c r="F49" s="94"/>
      <c r="G49" s="95"/>
      <c r="H49" s="94"/>
      <c r="I49" s="94"/>
      <c r="J49" s="94"/>
      <c r="K49" s="94"/>
      <c r="L49" s="94">
        <v>7.2</v>
      </c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5"/>
      <c r="X49" s="95"/>
      <c r="Y49" s="94"/>
      <c r="Z49" s="94"/>
      <c r="AA49" s="94"/>
      <c r="AB49" s="94"/>
      <c r="AC49" s="94"/>
      <c r="AD49" s="94"/>
      <c r="AE49" s="96"/>
      <c r="AF49" s="94"/>
      <c r="AG49" s="94"/>
      <c r="AH49" s="94"/>
      <c r="AI49" s="94"/>
      <c r="AJ49" s="97"/>
      <c r="AK49" s="168">
        <f t="shared" ref="AK49" si="22">SUM(D50:AE50)</f>
        <v>5.04E-2</v>
      </c>
      <c r="AL49" s="156">
        <f>SUM(AF50:AJ50)</f>
        <v>0</v>
      </c>
    </row>
    <row r="50" spans="1:39" ht="25.5" customHeight="1" x14ac:dyDescent="0.35">
      <c r="A50" s="180"/>
      <c r="B50" s="178"/>
      <c r="C50" s="92" t="s">
        <v>66</v>
      </c>
      <c r="D50" s="98">
        <f t="shared" ref="D50:G50" si="23">(D$24*D49)/1000</f>
        <v>0</v>
      </c>
      <c r="E50" s="99">
        <f t="shared" si="23"/>
        <v>0</v>
      </c>
      <c r="F50" s="99">
        <f t="shared" si="23"/>
        <v>0</v>
      </c>
      <c r="G50" s="99">
        <f t="shared" si="23"/>
        <v>0</v>
      </c>
      <c r="H50" s="99">
        <f t="shared" ref="H50:AJ50" si="24">(H$24*H49)/1000</f>
        <v>0</v>
      </c>
      <c r="I50" s="99">
        <f t="shared" si="24"/>
        <v>0</v>
      </c>
      <c r="J50" s="99">
        <f t="shared" si="24"/>
        <v>0</v>
      </c>
      <c r="K50" s="99">
        <f t="shared" si="24"/>
        <v>0</v>
      </c>
      <c r="L50" s="99">
        <f t="shared" si="24"/>
        <v>5.04E-2</v>
      </c>
      <c r="M50" s="99">
        <f t="shared" si="24"/>
        <v>0</v>
      </c>
      <c r="N50" s="99">
        <f t="shared" si="24"/>
        <v>0</v>
      </c>
      <c r="O50" s="99">
        <f t="shared" si="24"/>
        <v>0</v>
      </c>
      <c r="P50" s="99">
        <f t="shared" si="24"/>
        <v>0</v>
      </c>
      <c r="Q50" s="99">
        <f t="shared" si="24"/>
        <v>0</v>
      </c>
      <c r="R50" s="99">
        <f t="shared" si="24"/>
        <v>0</v>
      </c>
      <c r="S50" s="99">
        <f t="shared" si="24"/>
        <v>0</v>
      </c>
      <c r="T50" s="99"/>
      <c r="U50" s="99">
        <f t="shared" si="24"/>
        <v>0</v>
      </c>
      <c r="V50" s="99">
        <f t="shared" si="24"/>
        <v>0</v>
      </c>
      <c r="W50" s="99">
        <f t="shared" si="24"/>
        <v>0</v>
      </c>
      <c r="X50" s="99">
        <f t="shared" si="24"/>
        <v>0</v>
      </c>
      <c r="Y50" s="99">
        <f t="shared" si="24"/>
        <v>0</v>
      </c>
      <c r="Z50" s="99">
        <f t="shared" si="24"/>
        <v>0</v>
      </c>
      <c r="AA50" s="99">
        <f t="shared" si="24"/>
        <v>0</v>
      </c>
      <c r="AB50" s="99">
        <f t="shared" si="24"/>
        <v>0</v>
      </c>
      <c r="AC50" s="99">
        <f t="shared" si="24"/>
        <v>0</v>
      </c>
      <c r="AD50" s="99">
        <f t="shared" si="24"/>
        <v>0</v>
      </c>
      <c r="AE50" s="100">
        <f t="shared" si="24"/>
        <v>0</v>
      </c>
      <c r="AF50" s="99">
        <f t="shared" si="24"/>
        <v>0</v>
      </c>
      <c r="AG50" s="99">
        <f t="shared" si="24"/>
        <v>0</v>
      </c>
      <c r="AH50" s="99">
        <f t="shared" si="24"/>
        <v>0</v>
      </c>
      <c r="AI50" s="99">
        <f t="shared" si="24"/>
        <v>0</v>
      </c>
      <c r="AJ50" s="101">
        <f t="shared" si="24"/>
        <v>0</v>
      </c>
      <c r="AK50" s="169"/>
      <c r="AL50" s="157"/>
    </row>
    <row r="51" spans="1:39" ht="27.75" customHeight="1" x14ac:dyDescent="0.25">
      <c r="A51" s="179" t="s">
        <v>74</v>
      </c>
      <c r="B51" s="174"/>
      <c r="C51" s="92" t="s">
        <v>65</v>
      </c>
      <c r="D51" s="93"/>
      <c r="E51" s="94"/>
      <c r="F51" s="94"/>
      <c r="G51" s="95"/>
      <c r="H51" s="94"/>
      <c r="I51" s="94"/>
      <c r="J51" s="94"/>
      <c r="K51" s="94"/>
      <c r="L51" s="94">
        <v>7.51</v>
      </c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5"/>
      <c r="Y51" s="94"/>
      <c r="Z51" s="94"/>
      <c r="AA51" s="94"/>
      <c r="AB51" s="94"/>
      <c r="AC51" s="94"/>
      <c r="AD51" s="94"/>
      <c r="AE51" s="96"/>
      <c r="AF51" s="94"/>
      <c r="AG51" s="94"/>
      <c r="AH51" s="94"/>
      <c r="AI51" s="94"/>
      <c r="AJ51" s="97"/>
      <c r="AK51" s="168">
        <f t="shared" ref="AK51" si="25">SUM(D52:AE52)</f>
        <v>5.2569999999999999E-2</v>
      </c>
      <c r="AL51" s="156">
        <f>SUM(AF52:AJ52)</f>
        <v>0</v>
      </c>
    </row>
    <row r="52" spans="1:39" ht="31.5" customHeight="1" x14ac:dyDescent="0.35">
      <c r="A52" s="180"/>
      <c r="B52" s="178"/>
      <c r="C52" s="92" t="s">
        <v>66</v>
      </c>
      <c r="D52" s="98">
        <f t="shared" ref="D52:AJ52" si="26">(D$24*D51)/1000</f>
        <v>0</v>
      </c>
      <c r="E52" s="99">
        <f t="shared" si="26"/>
        <v>0</v>
      </c>
      <c r="F52" s="99">
        <f t="shared" si="26"/>
        <v>0</v>
      </c>
      <c r="G52" s="99">
        <f t="shared" si="26"/>
        <v>0</v>
      </c>
      <c r="H52" s="99">
        <f t="shared" si="26"/>
        <v>0</v>
      </c>
      <c r="I52" s="99">
        <f t="shared" si="26"/>
        <v>0</v>
      </c>
      <c r="J52" s="99">
        <f t="shared" si="26"/>
        <v>0</v>
      </c>
      <c r="K52" s="99">
        <f t="shared" si="26"/>
        <v>0</v>
      </c>
      <c r="L52" s="99">
        <f t="shared" si="26"/>
        <v>5.2569999999999999E-2</v>
      </c>
      <c r="M52" s="99">
        <f t="shared" si="26"/>
        <v>0</v>
      </c>
      <c r="N52" s="99">
        <f t="shared" si="26"/>
        <v>0</v>
      </c>
      <c r="O52" s="99">
        <f t="shared" si="26"/>
        <v>0</v>
      </c>
      <c r="P52" s="99">
        <f t="shared" si="26"/>
        <v>0</v>
      </c>
      <c r="Q52" s="99">
        <f t="shared" si="26"/>
        <v>0</v>
      </c>
      <c r="R52" s="99">
        <f t="shared" si="26"/>
        <v>0</v>
      </c>
      <c r="S52" s="99">
        <f t="shared" si="26"/>
        <v>0</v>
      </c>
      <c r="T52" s="99">
        <f t="shared" si="26"/>
        <v>0</v>
      </c>
      <c r="U52" s="99">
        <f t="shared" si="26"/>
        <v>0</v>
      </c>
      <c r="V52" s="99">
        <f t="shared" si="26"/>
        <v>0</v>
      </c>
      <c r="W52" s="99">
        <f t="shared" si="26"/>
        <v>0</v>
      </c>
      <c r="X52" s="99">
        <f t="shared" si="26"/>
        <v>0</v>
      </c>
      <c r="Y52" s="99">
        <f t="shared" si="26"/>
        <v>0</v>
      </c>
      <c r="Z52" s="99">
        <f t="shared" si="26"/>
        <v>0</v>
      </c>
      <c r="AA52" s="99">
        <f t="shared" si="26"/>
        <v>0</v>
      </c>
      <c r="AB52" s="99">
        <f t="shared" si="26"/>
        <v>0</v>
      </c>
      <c r="AC52" s="99">
        <f t="shared" si="26"/>
        <v>0</v>
      </c>
      <c r="AD52" s="99">
        <f t="shared" si="26"/>
        <v>0</v>
      </c>
      <c r="AE52" s="100">
        <f t="shared" si="26"/>
        <v>0</v>
      </c>
      <c r="AF52" s="99">
        <f t="shared" si="26"/>
        <v>0</v>
      </c>
      <c r="AG52" s="99">
        <f t="shared" si="26"/>
        <v>0</v>
      </c>
      <c r="AH52" s="99">
        <f t="shared" si="26"/>
        <v>0</v>
      </c>
      <c r="AI52" s="99">
        <f t="shared" si="26"/>
        <v>0</v>
      </c>
      <c r="AJ52" s="101">
        <f t="shared" si="26"/>
        <v>0</v>
      </c>
      <c r="AK52" s="169"/>
      <c r="AL52" s="157"/>
    </row>
    <row r="53" spans="1:39" ht="27.75" customHeight="1" x14ac:dyDescent="0.25">
      <c r="A53" s="179" t="s">
        <v>81</v>
      </c>
      <c r="B53" s="174"/>
      <c r="C53" s="92" t="s">
        <v>65</v>
      </c>
      <c r="D53" s="93"/>
      <c r="E53" s="94"/>
      <c r="F53" s="94"/>
      <c r="G53" s="95">
        <v>6.4610000000000003</v>
      </c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95"/>
      <c r="Y53" s="94"/>
      <c r="Z53" s="94"/>
      <c r="AA53" s="94"/>
      <c r="AB53" s="94"/>
      <c r="AC53" s="94"/>
      <c r="AD53" s="94"/>
      <c r="AE53" s="96"/>
      <c r="AF53" s="94"/>
      <c r="AG53" s="94"/>
      <c r="AH53" s="94"/>
      <c r="AI53" s="94"/>
      <c r="AJ53" s="97"/>
      <c r="AK53" s="168">
        <f t="shared" ref="AK53" si="27">SUM(D54:AE54)</f>
        <v>4.5227000000000003E-2</v>
      </c>
      <c r="AL53" s="156">
        <f>SUM(AF54:AJ54)</f>
        <v>0</v>
      </c>
    </row>
    <row r="54" spans="1:39" ht="25.15" customHeight="1" x14ac:dyDescent="0.35">
      <c r="A54" s="180"/>
      <c r="B54" s="178"/>
      <c r="C54" s="92" t="s">
        <v>66</v>
      </c>
      <c r="D54" s="98">
        <f t="shared" ref="D54:AJ54" si="28">(D$24*D53)/1000</f>
        <v>0</v>
      </c>
      <c r="E54" s="99">
        <f t="shared" si="28"/>
        <v>0</v>
      </c>
      <c r="F54" s="99">
        <f t="shared" si="28"/>
        <v>0</v>
      </c>
      <c r="G54" s="99">
        <f t="shared" si="28"/>
        <v>4.5227000000000003E-2</v>
      </c>
      <c r="H54" s="99">
        <f t="shared" si="28"/>
        <v>0</v>
      </c>
      <c r="I54" s="99">
        <f t="shared" si="28"/>
        <v>0</v>
      </c>
      <c r="J54" s="99">
        <f t="shared" si="28"/>
        <v>0</v>
      </c>
      <c r="K54" s="99">
        <f t="shared" si="28"/>
        <v>0</v>
      </c>
      <c r="L54" s="99">
        <f t="shared" si="28"/>
        <v>0</v>
      </c>
      <c r="M54" s="99">
        <f t="shared" si="28"/>
        <v>0</v>
      </c>
      <c r="N54" s="99">
        <f t="shared" si="28"/>
        <v>0</v>
      </c>
      <c r="O54" s="99">
        <f t="shared" si="28"/>
        <v>0</v>
      </c>
      <c r="P54" s="99">
        <f t="shared" si="28"/>
        <v>0</v>
      </c>
      <c r="Q54" s="99">
        <f t="shared" si="28"/>
        <v>0</v>
      </c>
      <c r="R54" s="99">
        <f t="shared" si="28"/>
        <v>0</v>
      </c>
      <c r="S54" s="99">
        <f t="shared" si="28"/>
        <v>0</v>
      </c>
      <c r="T54" s="99">
        <f t="shared" si="28"/>
        <v>0</v>
      </c>
      <c r="U54" s="99">
        <f t="shared" si="28"/>
        <v>0</v>
      </c>
      <c r="V54" s="99">
        <f t="shared" si="28"/>
        <v>0</v>
      </c>
      <c r="W54" s="99">
        <f t="shared" si="28"/>
        <v>0</v>
      </c>
      <c r="X54" s="99">
        <f t="shared" si="28"/>
        <v>0</v>
      </c>
      <c r="Y54" s="99">
        <f t="shared" si="28"/>
        <v>0</v>
      </c>
      <c r="Z54" s="99">
        <f t="shared" si="28"/>
        <v>0</v>
      </c>
      <c r="AA54" s="99">
        <f t="shared" si="28"/>
        <v>0</v>
      </c>
      <c r="AB54" s="99">
        <f t="shared" si="28"/>
        <v>0</v>
      </c>
      <c r="AC54" s="99">
        <f t="shared" si="28"/>
        <v>0</v>
      </c>
      <c r="AD54" s="99">
        <f t="shared" si="28"/>
        <v>0</v>
      </c>
      <c r="AE54" s="100">
        <f t="shared" si="28"/>
        <v>0</v>
      </c>
      <c r="AF54" s="99">
        <f t="shared" si="28"/>
        <v>0</v>
      </c>
      <c r="AG54" s="99">
        <f t="shared" si="28"/>
        <v>0</v>
      </c>
      <c r="AH54" s="99">
        <f t="shared" si="28"/>
        <v>0</v>
      </c>
      <c r="AI54" s="99">
        <f t="shared" si="28"/>
        <v>0</v>
      </c>
      <c r="AJ54" s="101">
        <f t="shared" si="28"/>
        <v>0</v>
      </c>
      <c r="AK54" s="169"/>
      <c r="AL54" s="157"/>
    </row>
    <row r="55" spans="1:39" ht="25.5" hidden="1" x14ac:dyDescent="0.25">
      <c r="A55" s="179" t="s">
        <v>76</v>
      </c>
      <c r="B55" s="174"/>
      <c r="C55" s="92" t="s">
        <v>65</v>
      </c>
      <c r="D55" s="93"/>
      <c r="E55" s="94"/>
      <c r="F55" s="94"/>
      <c r="G55" s="95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5"/>
      <c r="X55" s="95"/>
      <c r="Y55" s="94"/>
      <c r="Z55" s="94"/>
      <c r="AA55" s="94"/>
      <c r="AB55" s="94"/>
      <c r="AC55" s="94"/>
      <c r="AD55" s="94"/>
      <c r="AE55" s="96"/>
      <c r="AF55" s="94"/>
      <c r="AG55" s="94"/>
      <c r="AH55" s="94"/>
      <c r="AI55" s="94"/>
      <c r="AJ55" s="97"/>
      <c r="AK55" s="168">
        <f t="shared" ref="AK55" si="29">SUM(D56:AE56)</f>
        <v>0</v>
      </c>
      <c r="AL55" s="156">
        <f>SUM(AF56:AJ56)</f>
        <v>0</v>
      </c>
    </row>
    <row r="56" spans="1:39" ht="25.5" hidden="1" x14ac:dyDescent="0.35">
      <c r="A56" s="180"/>
      <c r="B56" s="178"/>
      <c r="C56" s="92" t="s">
        <v>66</v>
      </c>
      <c r="D56" s="98">
        <f t="shared" ref="D56:AJ56" si="30">(D$24*D55)/1000</f>
        <v>0</v>
      </c>
      <c r="E56" s="99">
        <f t="shared" si="30"/>
        <v>0</v>
      </c>
      <c r="F56" s="99">
        <f t="shared" si="30"/>
        <v>0</v>
      </c>
      <c r="G56" s="99">
        <f t="shared" si="30"/>
        <v>0</v>
      </c>
      <c r="H56" s="99">
        <f t="shared" si="30"/>
        <v>0</v>
      </c>
      <c r="I56" s="99">
        <f t="shared" si="30"/>
        <v>0</v>
      </c>
      <c r="J56" s="99">
        <f t="shared" si="30"/>
        <v>0</v>
      </c>
      <c r="K56" s="99">
        <f t="shared" si="30"/>
        <v>0</v>
      </c>
      <c r="L56" s="99">
        <f t="shared" si="30"/>
        <v>0</v>
      </c>
      <c r="M56" s="99">
        <f t="shared" si="30"/>
        <v>0</v>
      </c>
      <c r="N56" s="99">
        <f t="shared" si="30"/>
        <v>0</v>
      </c>
      <c r="O56" s="99">
        <f t="shared" si="30"/>
        <v>0</v>
      </c>
      <c r="P56" s="99">
        <f t="shared" si="30"/>
        <v>0</v>
      </c>
      <c r="Q56" s="99">
        <f t="shared" si="30"/>
        <v>0</v>
      </c>
      <c r="R56" s="99">
        <f t="shared" si="30"/>
        <v>0</v>
      </c>
      <c r="S56" s="99">
        <f t="shared" si="30"/>
        <v>0</v>
      </c>
      <c r="T56" s="99">
        <f t="shared" si="30"/>
        <v>0</v>
      </c>
      <c r="U56" s="99">
        <f t="shared" si="30"/>
        <v>0</v>
      </c>
      <c r="V56" s="99">
        <f t="shared" si="30"/>
        <v>0</v>
      </c>
      <c r="W56" s="99">
        <f t="shared" si="30"/>
        <v>0</v>
      </c>
      <c r="X56" s="99">
        <f t="shared" si="30"/>
        <v>0</v>
      </c>
      <c r="Y56" s="99">
        <f t="shared" si="30"/>
        <v>0</v>
      </c>
      <c r="Z56" s="99">
        <f t="shared" si="30"/>
        <v>0</v>
      </c>
      <c r="AA56" s="99">
        <f t="shared" si="30"/>
        <v>0</v>
      </c>
      <c r="AB56" s="99">
        <f t="shared" si="30"/>
        <v>0</v>
      </c>
      <c r="AC56" s="99">
        <f t="shared" si="30"/>
        <v>0</v>
      </c>
      <c r="AD56" s="99">
        <f t="shared" si="30"/>
        <v>0</v>
      </c>
      <c r="AE56" s="100">
        <f t="shared" si="30"/>
        <v>0</v>
      </c>
      <c r="AF56" s="99">
        <f t="shared" si="30"/>
        <v>0</v>
      </c>
      <c r="AG56" s="99">
        <f t="shared" si="30"/>
        <v>0</v>
      </c>
      <c r="AH56" s="99">
        <f t="shared" si="30"/>
        <v>0</v>
      </c>
      <c r="AI56" s="99">
        <f t="shared" si="30"/>
        <v>0</v>
      </c>
      <c r="AJ56" s="101">
        <f t="shared" si="30"/>
        <v>0</v>
      </c>
      <c r="AK56" s="169"/>
      <c r="AL56" s="157"/>
      <c r="AM56" s="113"/>
    </row>
    <row r="57" spans="1:39" ht="27" hidden="1" customHeight="1" x14ac:dyDescent="0.25">
      <c r="A57" s="179" t="s">
        <v>77</v>
      </c>
      <c r="B57" s="174"/>
      <c r="C57" s="92" t="s">
        <v>65</v>
      </c>
      <c r="D57" s="93"/>
      <c r="E57" s="94"/>
      <c r="F57" s="94"/>
      <c r="G57" s="9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5"/>
      <c r="X57" s="95"/>
      <c r="Y57" s="94"/>
      <c r="Z57" s="94"/>
      <c r="AA57" s="94"/>
      <c r="AB57" s="94"/>
      <c r="AC57" s="94"/>
      <c r="AD57" s="94"/>
      <c r="AE57" s="96"/>
      <c r="AF57" s="94"/>
      <c r="AG57" s="94"/>
      <c r="AH57" s="94"/>
      <c r="AI57" s="94"/>
      <c r="AJ57" s="97"/>
      <c r="AK57" s="168">
        <f>SUM(D58:AE58)</f>
        <v>0</v>
      </c>
      <c r="AL57" s="156">
        <f>SUM(AF58:AJ58)</f>
        <v>0</v>
      </c>
    </row>
    <row r="58" spans="1:39" ht="25.5" hidden="1" customHeight="1" x14ac:dyDescent="0.35">
      <c r="A58" s="180"/>
      <c r="B58" s="178"/>
      <c r="C58" s="92" t="s">
        <v>66</v>
      </c>
      <c r="D58" s="98">
        <f t="shared" ref="D58:AJ62" si="31">(D$24*D57)/1000</f>
        <v>0</v>
      </c>
      <c r="E58" s="99">
        <f t="shared" si="31"/>
        <v>0</v>
      </c>
      <c r="F58" s="99">
        <f t="shared" si="31"/>
        <v>0</v>
      </c>
      <c r="G58" s="99">
        <f t="shared" si="31"/>
        <v>0</v>
      </c>
      <c r="H58" s="99">
        <f t="shared" si="31"/>
        <v>0</v>
      </c>
      <c r="I58" s="99">
        <f t="shared" si="31"/>
        <v>0</v>
      </c>
      <c r="J58" s="99">
        <f t="shared" si="31"/>
        <v>0</v>
      </c>
      <c r="K58" s="99">
        <f t="shared" si="31"/>
        <v>0</v>
      </c>
      <c r="L58" s="99">
        <f t="shared" si="31"/>
        <v>0</v>
      </c>
      <c r="M58" s="99">
        <f t="shared" si="31"/>
        <v>0</v>
      </c>
      <c r="N58" s="99">
        <f t="shared" si="31"/>
        <v>0</v>
      </c>
      <c r="O58" s="99">
        <f t="shared" si="31"/>
        <v>0</v>
      </c>
      <c r="P58" s="99">
        <f t="shared" si="31"/>
        <v>0</v>
      </c>
      <c r="Q58" s="99">
        <f t="shared" si="31"/>
        <v>0</v>
      </c>
      <c r="R58" s="99">
        <f t="shared" si="31"/>
        <v>0</v>
      </c>
      <c r="S58" s="99">
        <f t="shared" si="31"/>
        <v>0</v>
      </c>
      <c r="T58" s="99">
        <f t="shared" si="31"/>
        <v>0</v>
      </c>
      <c r="U58" s="99">
        <f t="shared" si="31"/>
        <v>0</v>
      </c>
      <c r="V58" s="99">
        <f t="shared" si="31"/>
        <v>0</v>
      </c>
      <c r="W58" s="99">
        <f t="shared" si="31"/>
        <v>0</v>
      </c>
      <c r="X58" s="99">
        <f t="shared" si="31"/>
        <v>0</v>
      </c>
      <c r="Y58" s="99">
        <f t="shared" si="31"/>
        <v>0</v>
      </c>
      <c r="Z58" s="99">
        <f t="shared" si="31"/>
        <v>0</v>
      </c>
      <c r="AA58" s="99">
        <f t="shared" si="31"/>
        <v>0</v>
      </c>
      <c r="AB58" s="99">
        <f t="shared" si="31"/>
        <v>0</v>
      </c>
      <c r="AC58" s="99">
        <f t="shared" si="31"/>
        <v>0</v>
      </c>
      <c r="AD58" s="99">
        <f t="shared" si="31"/>
        <v>0</v>
      </c>
      <c r="AE58" s="100">
        <f t="shared" si="31"/>
        <v>0</v>
      </c>
      <c r="AF58" s="99">
        <f t="shared" si="31"/>
        <v>0</v>
      </c>
      <c r="AG58" s="99">
        <f t="shared" si="31"/>
        <v>0</v>
      </c>
      <c r="AH58" s="99">
        <f t="shared" si="31"/>
        <v>0</v>
      </c>
      <c r="AI58" s="99">
        <f t="shared" si="31"/>
        <v>0</v>
      </c>
      <c r="AJ58" s="101">
        <f t="shared" si="31"/>
        <v>0</v>
      </c>
      <c r="AK58" s="169"/>
      <c r="AL58" s="157"/>
    </row>
    <row r="59" spans="1:39" ht="27.75" customHeight="1" x14ac:dyDescent="0.25">
      <c r="A59" s="179" t="s">
        <v>78</v>
      </c>
      <c r="B59" s="174"/>
      <c r="C59" s="92" t="s">
        <v>65</v>
      </c>
      <c r="D59" s="93"/>
      <c r="E59" s="94"/>
      <c r="F59" s="94"/>
      <c r="G59" s="95"/>
      <c r="H59" s="94"/>
      <c r="I59" s="94"/>
      <c r="J59" s="94"/>
      <c r="K59" s="94"/>
      <c r="L59" s="94"/>
      <c r="M59" s="94"/>
      <c r="N59" s="94"/>
      <c r="O59" s="94">
        <v>74</v>
      </c>
      <c r="P59" s="94"/>
      <c r="Q59" s="94"/>
      <c r="R59" s="94"/>
      <c r="S59" s="94"/>
      <c r="T59" s="94"/>
      <c r="U59" s="94"/>
      <c r="V59" s="94"/>
      <c r="W59" s="95"/>
      <c r="X59" s="95"/>
      <c r="Y59" s="94"/>
      <c r="Z59" s="94"/>
      <c r="AA59" s="94"/>
      <c r="AB59" s="94"/>
      <c r="AC59" s="94"/>
      <c r="AD59" s="94"/>
      <c r="AE59" s="96"/>
      <c r="AF59" s="94"/>
      <c r="AG59" s="94"/>
      <c r="AH59" s="94"/>
      <c r="AI59" s="94"/>
      <c r="AJ59" s="97"/>
      <c r="AK59" s="168">
        <f>SUM(D60:AE60)</f>
        <v>0.51800000000000002</v>
      </c>
      <c r="AL59" s="156">
        <f>SUM(AF60:AJ60)</f>
        <v>0</v>
      </c>
    </row>
    <row r="60" spans="1:39" ht="31.9" customHeight="1" x14ac:dyDescent="0.35">
      <c r="A60" s="180"/>
      <c r="B60" s="178"/>
      <c r="C60" s="92" t="s">
        <v>66</v>
      </c>
      <c r="D60" s="98">
        <f t="shared" ref="D60:L60" si="32">(D$24*D59)/1000</f>
        <v>0</v>
      </c>
      <c r="E60" s="99">
        <f t="shared" si="32"/>
        <v>0</v>
      </c>
      <c r="F60" s="99">
        <f t="shared" si="32"/>
        <v>0</v>
      </c>
      <c r="G60" s="99">
        <f t="shared" si="32"/>
        <v>0</v>
      </c>
      <c r="H60" s="99">
        <f t="shared" si="32"/>
        <v>0</v>
      </c>
      <c r="I60" s="99">
        <f t="shared" si="32"/>
        <v>0</v>
      </c>
      <c r="J60" s="99">
        <f t="shared" si="32"/>
        <v>0</v>
      </c>
      <c r="K60" s="99">
        <f t="shared" si="32"/>
        <v>0</v>
      </c>
      <c r="L60" s="99">
        <f t="shared" si="32"/>
        <v>0</v>
      </c>
      <c r="M60" s="99">
        <f t="shared" si="31"/>
        <v>0</v>
      </c>
      <c r="N60" s="99">
        <f t="shared" si="31"/>
        <v>0</v>
      </c>
      <c r="O60" s="99">
        <f t="shared" si="31"/>
        <v>0.51800000000000002</v>
      </c>
      <c r="P60" s="99">
        <f t="shared" si="31"/>
        <v>0</v>
      </c>
      <c r="Q60" s="99">
        <f t="shared" si="31"/>
        <v>0</v>
      </c>
      <c r="R60" s="99">
        <f t="shared" si="31"/>
        <v>0</v>
      </c>
      <c r="S60" s="99">
        <f t="shared" si="31"/>
        <v>0</v>
      </c>
      <c r="T60" s="99">
        <f t="shared" si="31"/>
        <v>0</v>
      </c>
      <c r="U60" s="99">
        <f t="shared" si="31"/>
        <v>0</v>
      </c>
      <c r="V60" s="99">
        <f t="shared" si="31"/>
        <v>0</v>
      </c>
      <c r="W60" s="99">
        <f t="shared" si="31"/>
        <v>0</v>
      </c>
      <c r="X60" s="99">
        <f t="shared" si="31"/>
        <v>0</v>
      </c>
      <c r="Y60" s="99">
        <f t="shared" si="31"/>
        <v>0</v>
      </c>
      <c r="Z60" s="99">
        <f t="shared" si="31"/>
        <v>0</v>
      </c>
      <c r="AA60" s="99">
        <f t="shared" si="31"/>
        <v>0</v>
      </c>
      <c r="AB60" s="99">
        <f t="shared" si="31"/>
        <v>0</v>
      </c>
      <c r="AC60" s="99">
        <f t="shared" si="31"/>
        <v>0</v>
      </c>
      <c r="AD60" s="99">
        <f t="shared" si="31"/>
        <v>0</v>
      </c>
      <c r="AE60" s="100">
        <f t="shared" si="31"/>
        <v>0</v>
      </c>
      <c r="AF60" s="99">
        <f t="shared" si="31"/>
        <v>0</v>
      </c>
      <c r="AG60" s="99">
        <f t="shared" si="31"/>
        <v>0</v>
      </c>
      <c r="AH60" s="99">
        <f t="shared" si="31"/>
        <v>0</v>
      </c>
      <c r="AI60" s="99">
        <f t="shared" si="31"/>
        <v>0</v>
      </c>
      <c r="AJ60" s="101">
        <f t="shared" si="31"/>
        <v>0</v>
      </c>
      <c r="AK60" s="169"/>
      <c r="AL60" s="157"/>
      <c r="AM60" s="13"/>
    </row>
    <row r="61" spans="1:39" ht="27.75" customHeight="1" x14ac:dyDescent="0.25">
      <c r="A61" s="179" t="s">
        <v>71</v>
      </c>
      <c r="B61" s="174"/>
      <c r="C61" s="92" t="s">
        <v>65</v>
      </c>
      <c r="D61" s="93"/>
      <c r="E61" s="94"/>
      <c r="F61" s="94"/>
      <c r="G61" s="95"/>
      <c r="H61" s="94"/>
      <c r="I61" s="94"/>
      <c r="J61" s="94"/>
      <c r="K61" s="94"/>
      <c r="L61" s="94"/>
      <c r="M61" s="94"/>
      <c r="N61" s="94">
        <v>17.5</v>
      </c>
      <c r="O61" s="94"/>
      <c r="P61" s="94"/>
      <c r="Q61" s="94"/>
      <c r="R61" s="94"/>
      <c r="S61" s="94"/>
      <c r="T61" s="94"/>
      <c r="U61" s="94"/>
      <c r="V61" s="94"/>
      <c r="W61" s="95"/>
      <c r="X61" s="95"/>
      <c r="Y61" s="94"/>
      <c r="Z61" s="94"/>
      <c r="AA61" s="94"/>
      <c r="AB61" s="94"/>
      <c r="AC61" s="94"/>
      <c r="AD61" s="94"/>
      <c r="AE61" s="96"/>
      <c r="AF61" s="94"/>
      <c r="AG61" s="94"/>
      <c r="AH61" s="94"/>
      <c r="AI61" s="94"/>
      <c r="AJ61" s="97"/>
      <c r="AK61" s="172">
        <f>SUM(D62:AE62)</f>
        <v>0.1225</v>
      </c>
      <c r="AL61" s="156">
        <f>SUM(AF62:AJ62)</f>
        <v>0</v>
      </c>
    </row>
    <row r="62" spans="1:39" ht="23.45" customHeight="1" x14ac:dyDescent="0.35">
      <c r="A62" s="180"/>
      <c r="B62" s="178"/>
      <c r="C62" s="92" t="s">
        <v>66</v>
      </c>
      <c r="D62" s="98">
        <f t="shared" ref="D62:O62" si="33">(D$24*D61)/1000</f>
        <v>0</v>
      </c>
      <c r="E62" s="99">
        <f t="shared" si="33"/>
        <v>0</v>
      </c>
      <c r="F62" s="99">
        <f t="shared" si="33"/>
        <v>0</v>
      </c>
      <c r="G62" s="99">
        <f t="shared" si="33"/>
        <v>0</v>
      </c>
      <c r="H62" s="99">
        <f t="shared" si="33"/>
        <v>0</v>
      </c>
      <c r="I62" s="99">
        <f t="shared" si="33"/>
        <v>0</v>
      </c>
      <c r="J62" s="99">
        <f t="shared" si="33"/>
        <v>0</v>
      </c>
      <c r="K62" s="99">
        <f t="shared" si="33"/>
        <v>0</v>
      </c>
      <c r="L62" s="99">
        <f t="shared" si="33"/>
        <v>0</v>
      </c>
      <c r="M62" s="99">
        <f t="shared" si="33"/>
        <v>0</v>
      </c>
      <c r="N62" s="99">
        <f t="shared" si="33"/>
        <v>0.1225</v>
      </c>
      <c r="O62" s="99">
        <f t="shared" si="33"/>
        <v>0</v>
      </c>
      <c r="P62" s="99">
        <f t="shared" si="31"/>
        <v>0</v>
      </c>
      <c r="Q62" s="99">
        <f t="shared" si="31"/>
        <v>0</v>
      </c>
      <c r="R62" s="99">
        <f t="shared" si="31"/>
        <v>0</v>
      </c>
      <c r="S62" s="99">
        <f t="shared" si="31"/>
        <v>0</v>
      </c>
      <c r="T62" s="99">
        <f t="shared" si="31"/>
        <v>0</v>
      </c>
      <c r="U62" s="99">
        <f t="shared" si="31"/>
        <v>0</v>
      </c>
      <c r="V62" s="99">
        <f t="shared" si="31"/>
        <v>0</v>
      </c>
      <c r="W62" s="99">
        <f t="shared" si="31"/>
        <v>0</v>
      </c>
      <c r="X62" s="99">
        <f t="shared" si="31"/>
        <v>0</v>
      </c>
      <c r="Y62" s="99">
        <f t="shared" si="31"/>
        <v>0</v>
      </c>
      <c r="Z62" s="99">
        <f t="shared" si="31"/>
        <v>0</v>
      </c>
      <c r="AA62" s="99">
        <f t="shared" si="31"/>
        <v>0</v>
      </c>
      <c r="AB62" s="99">
        <f t="shared" si="31"/>
        <v>0</v>
      </c>
      <c r="AC62" s="99">
        <f t="shared" si="31"/>
        <v>0</v>
      </c>
      <c r="AD62" s="99">
        <f t="shared" si="31"/>
        <v>0</v>
      </c>
      <c r="AE62" s="100">
        <f t="shared" si="31"/>
        <v>0</v>
      </c>
      <c r="AF62" s="99">
        <f t="shared" si="31"/>
        <v>0</v>
      </c>
      <c r="AG62" s="99">
        <f t="shared" si="31"/>
        <v>0</v>
      </c>
      <c r="AH62" s="99">
        <f t="shared" si="31"/>
        <v>0</v>
      </c>
      <c r="AI62" s="99">
        <f t="shared" si="31"/>
        <v>0</v>
      </c>
      <c r="AJ62" s="101">
        <f t="shared" si="31"/>
        <v>0</v>
      </c>
      <c r="AK62" s="173"/>
      <c r="AL62" s="157"/>
    </row>
    <row r="63" spans="1:39" ht="27.75" customHeight="1" x14ac:dyDescent="0.35">
      <c r="A63" s="179" t="s">
        <v>40</v>
      </c>
      <c r="B63" s="174"/>
      <c r="C63" s="92" t="s">
        <v>65</v>
      </c>
      <c r="D63" s="93"/>
      <c r="E63" s="94"/>
      <c r="F63" s="94"/>
      <c r="G63" s="95"/>
      <c r="H63" s="94"/>
      <c r="I63" s="94">
        <v>79.8</v>
      </c>
      <c r="J63" s="94"/>
      <c r="K63" s="94"/>
      <c r="L63" s="94"/>
      <c r="M63" s="94"/>
      <c r="N63" s="94"/>
      <c r="O63" s="114"/>
      <c r="P63" s="94"/>
      <c r="Q63" s="94"/>
      <c r="R63" s="94"/>
      <c r="S63" s="94"/>
      <c r="T63" s="94"/>
      <c r="U63" s="94"/>
      <c r="V63" s="94"/>
      <c r="W63" s="95"/>
      <c r="X63" s="95"/>
      <c r="Y63" s="94"/>
      <c r="Z63" s="94"/>
      <c r="AA63" s="94"/>
      <c r="AB63" s="94"/>
      <c r="AC63" s="94"/>
      <c r="AD63" s="94"/>
      <c r="AE63" s="96"/>
      <c r="AF63" s="94"/>
      <c r="AG63" s="94"/>
      <c r="AH63" s="94"/>
      <c r="AI63" s="94"/>
      <c r="AJ63" s="97"/>
      <c r="AK63" s="166">
        <f>SUM(D64:AE64)</f>
        <v>0.55859999999999999</v>
      </c>
      <c r="AL63" s="156">
        <f>SUM(AF64:AJ64)</f>
        <v>0</v>
      </c>
    </row>
    <row r="64" spans="1:39" ht="25.5" customHeight="1" x14ac:dyDescent="0.35">
      <c r="A64" s="180"/>
      <c r="B64" s="178"/>
      <c r="C64" s="92" t="s">
        <v>66</v>
      </c>
      <c r="D64" s="98">
        <f t="shared" ref="D64:AJ78" si="34">(D$24*D63)/1000</f>
        <v>0</v>
      </c>
      <c r="E64" s="99">
        <f t="shared" si="34"/>
        <v>0</v>
      </c>
      <c r="F64" s="99">
        <f t="shared" si="34"/>
        <v>0</v>
      </c>
      <c r="G64" s="99">
        <f t="shared" si="34"/>
        <v>0</v>
      </c>
      <c r="H64" s="99">
        <f t="shared" si="34"/>
        <v>0</v>
      </c>
      <c r="I64" s="99">
        <f t="shared" si="34"/>
        <v>0.55859999999999999</v>
      </c>
      <c r="J64" s="99">
        <f t="shared" si="34"/>
        <v>0</v>
      </c>
      <c r="K64" s="99">
        <f t="shared" si="34"/>
        <v>0</v>
      </c>
      <c r="L64" s="99">
        <f t="shared" si="34"/>
        <v>0</v>
      </c>
      <c r="M64" s="99">
        <f t="shared" si="34"/>
        <v>0</v>
      </c>
      <c r="N64" s="99">
        <f t="shared" si="34"/>
        <v>0</v>
      </c>
      <c r="O64" s="99">
        <f t="shared" si="34"/>
        <v>0</v>
      </c>
      <c r="P64" s="99">
        <f t="shared" si="34"/>
        <v>0</v>
      </c>
      <c r="Q64" s="99">
        <f t="shared" si="34"/>
        <v>0</v>
      </c>
      <c r="R64" s="99">
        <f t="shared" si="34"/>
        <v>0</v>
      </c>
      <c r="S64" s="99">
        <f t="shared" si="34"/>
        <v>0</v>
      </c>
      <c r="T64" s="99">
        <f t="shared" si="34"/>
        <v>0</v>
      </c>
      <c r="U64" s="99">
        <f t="shared" si="34"/>
        <v>0</v>
      </c>
      <c r="V64" s="99">
        <f t="shared" si="34"/>
        <v>0</v>
      </c>
      <c r="W64" s="99">
        <f t="shared" si="34"/>
        <v>0</v>
      </c>
      <c r="X64" s="99">
        <f t="shared" si="34"/>
        <v>0</v>
      </c>
      <c r="Y64" s="99">
        <f t="shared" si="34"/>
        <v>0</v>
      </c>
      <c r="Z64" s="99">
        <f t="shared" si="34"/>
        <v>0</v>
      </c>
      <c r="AA64" s="99">
        <f t="shared" si="34"/>
        <v>0</v>
      </c>
      <c r="AB64" s="99">
        <f t="shared" si="34"/>
        <v>0</v>
      </c>
      <c r="AC64" s="99">
        <f t="shared" si="34"/>
        <v>0</v>
      </c>
      <c r="AD64" s="99">
        <f t="shared" si="34"/>
        <v>0</v>
      </c>
      <c r="AE64" s="100">
        <f t="shared" si="34"/>
        <v>0</v>
      </c>
      <c r="AF64" s="99">
        <f t="shared" si="34"/>
        <v>0</v>
      </c>
      <c r="AG64" s="99">
        <f t="shared" si="34"/>
        <v>0</v>
      </c>
      <c r="AH64" s="99">
        <f t="shared" si="34"/>
        <v>0</v>
      </c>
      <c r="AI64" s="99">
        <f t="shared" si="34"/>
        <v>0</v>
      </c>
      <c r="AJ64" s="101">
        <f t="shared" si="34"/>
        <v>0</v>
      </c>
      <c r="AK64" s="167"/>
      <c r="AL64" s="157"/>
    </row>
    <row r="65" spans="1:39" ht="25.5" hidden="1" x14ac:dyDescent="0.35">
      <c r="A65" s="179" t="s">
        <v>82</v>
      </c>
      <c r="B65" s="174"/>
      <c r="C65" s="92" t="s">
        <v>65</v>
      </c>
      <c r="D65" s="93"/>
      <c r="E65" s="94"/>
      <c r="F65" s="94"/>
      <c r="G65" s="95"/>
      <c r="H65" s="94"/>
      <c r="I65" s="94"/>
      <c r="J65" s="94"/>
      <c r="K65" s="94"/>
      <c r="L65" s="94"/>
      <c r="M65" s="94"/>
      <c r="N65" s="94"/>
      <c r="O65" s="114"/>
      <c r="P65" s="94"/>
      <c r="Q65" s="94"/>
      <c r="R65" s="94"/>
      <c r="S65" s="94"/>
      <c r="T65" s="94"/>
      <c r="U65" s="94"/>
      <c r="V65" s="94"/>
      <c r="W65" s="95"/>
      <c r="X65" s="95"/>
      <c r="Y65" s="94"/>
      <c r="Z65" s="94"/>
      <c r="AA65" s="94"/>
      <c r="AB65" s="94"/>
      <c r="AC65" s="94"/>
      <c r="AD65" s="94"/>
      <c r="AE65" s="96"/>
      <c r="AF65" s="94"/>
      <c r="AG65" s="94"/>
      <c r="AH65" s="94"/>
      <c r="AI65" s="94"/>
      <c r="AJ65" s="97"/>
      <c r="AK65" s="166">
        <f>SUM(D66:AE66)</f>
        <v>0</v>
      </c>
      <c r="AL65" s="156">
        <f>SUM(AF66:AJ66)</f>
        <v>0</v>
      </c>
    </row>
    <row r="66" spans="1:39" ht="25.5" hidden="1" x14ac:dyDescent="0.35">
      <c r="A66" s="180"/>
      <c r="B66" s="178"/>
      <c r="C66" s="92" t="s">
        <v>66</v>
      </c>
      <c r="D66" s="98">
        <f t="shared" ref="D66:AJ66" si="35">(D$24*D65)/1000</f>
        <v>0</v>
      </c>
      <c r="E66" s="99">
        <f t="shared" si="35"/>
        <v>0</v>
      </c>
      <c r="F66" s="99">
        <f t="shared" si="35"/>
        <v>0</v>
      </c>
      <c r="G66" s="99">
        <f t="shared" si="35"/>
        <v>0</v>
      </c>
      <c r="H66" s="99">
        <f t="shared" si="35"/>
        <v>0</v>
      </c>
      <c r="I66" s="99">
        <f t="shared" si="35"/>
        <v>0</v>
      </c>
      <c r="J66" s="99">
        <f t="shared" si="35"/>
        <v>0</v>
      </c>
      <c r="K66" s="99">
        <f t="shared" si="35"/>
        <v>0</v>
      </c>
      <c r="L66" s="99">
        <f t="shared" si="35"/>
        <v>0</v>
      </c>
      <c r="M66" s="99">
        <f t="shared" si="35"/>
        <v>0</v>
      </c>
      <c r="N66" s="99">
        <f t="shared" si="35"/>
        <v>0</v>
      </c>
      <c r="O66" s="99">
        <f t="shared" si="35"/>
        <v>0</v>
      </c>
      <c r="P66" s="99">
        <f t="shared" si="35"/>
        <v>0</v>
      </c>
      <c r="Q66" s="99">
        <f t="shared" si="35"/>
        <v>0</v>
      </c>
      <c r="R66" s="99">
        <f t="shared" si="35"/>
        <v>0</v>
      </c>
      <c r="S66" s="99">
        <f t="shared" si="35"/>
        <v>0</v>
      </c>
      <c r="T66" s="99">
        <f t="shared" si="35"/>
        <v>0</v>
      </c>
      <c r="U66" s="99">
        <f t="shared" si="35"/>
        <v>0</v>
      </c>
      <c r="V66" s="99">
        <f t="shared" si="35"/>
        <v>0</v>
      </c>
      <c r="W66" s="99">
        <f t="shared" si="35"/>
        <v>0</v>
      </c>
      <c r="X66" s="99">
        <f t="shared" si="35"/>
        <v>0</v>
      </c>
      <c r="Y66" s="99">
        <f t="shared" si="35"/>
        <v>0</v>
      </c>
      <c r="Z66" s="99">
        <f t="shared" si="35"/>
        <v>0</v>
      </c>
      <c r="AA66" s="99">
        <f t="shared" si="35"/>
        <v>0</v>
      </c>
      <c r="AB66" s="99">
        <f t="shared" si="35"/>
        <v>0</v>
      </c>
      <c r="AC66" s="99">
        <f t="shared" si="35"/>
        <v>0</v>
      </c>
      <c r="AD66" s="99">
        <f t="shared" si="35"/>
        <v>0</v>
      </c>
      <c r="AE66" s="100">
        <f t="shared" si="35"/>
        <v>0</v>
      </c>
      <c r="AF66" s="99">
        <f t="shared" si="35"/>
        <v>0</v>
      </c>
      <c r="AG66" s="99">
        <f t="shared" si="35"/>
        <v>0</v>
      </c>
      <c r="AH66" s="99">
        <f t="shared" si="35"/>
        <v>0</v>
      </c>
      <c r="AI66" s="99">
        <f t="shared" si="35"/>
        <v>0</v>
      </c>
      <c r="AJ66" s="101">
        <f t="shared" si="35"/>
        <v>0</v>
      </c>
      <c r="AK66" s="167"/>
      <c r="AL66" s="157"/>
    </row>
    <row r="67" spans="1:39" ht="27" customHeight="1" x14ac:dyDescent="0.35">
      <c r="A67" s="179" t="s">
        <v>79</v>
      </c>
      <c r="B67" s="174"/>
      <c r="C67" s="92" t="s">
        <v>65</v>
      </c>
      <c r="D67" s="93"/>
      <c r="E67" s="94"/>
      <c r="F67" s="94"/>
      <c r="G67" s="95"/>
      <c r="H67" s="94"/>
      <c r="I67" s="94"/>
      <c r="J67" s="94"/>
      <c r="K67" s="94"/>
      <c r="L67" s="94"/>
      <c r="M67" s="94">
        <v>42</v>
      </c>
      <c r="N67" s="94"/>
      <c r="O67" s="114"/>
      <c r="P67" s="94"/>
      <c r="Q67" s="94"/>
      <c r="R67" s="94"/>
      <c r="S67" s="94"/>
      <c r="T67" s="94"/>
      <c r="U67" s="94"/>
      <c r="V67" s="94"/>
      <c r="W67" s="95"/>
      <c r="X67" s="95"/>
      <c r="Y67" s="94"/>
      <c r="Z67" s="94"/>
      <c r="AA67" s="94"/>
      <c r="AB67" s="94"/>
      <c r="AC67" s="94"/>
      <c r="AD67" s="94"/>
      <c r="AE67" s="96"/>
      <c r="AF67" s="94"/>
      <c r="AG67" s="94"/>
      <c r="AH67" s="94"/>
      <c r="AI67" s="94"/>
      <c r="AJ67" s="97"/>
      <c r="AK67" s="166">
        <f>SUM(D68:AE68)</f>
        <v>0.29399999999999998</v>
      </c>
      <c r="AL67" s="156">
        <f>SUM(AF68:AJ68)</f>
        <v>0</v>
      </c>
    </row>
    <row r="68" spans="1:39" ht="23.45" customHeight="1" x14ac:dyDescent="0.35">
      <c r="A68" s="180"/>
      <c r="B68" s="178"/>
      <c r="C68" s="92" t="s">
        <v>66</v>
      </c>
      <c r="D68" s="98">
        <f t="shared" ref="D68:AJ68" si="36">(D$24*D67)/1000</f>
        <v>0</v>
      </c>
      <c r="E68" s="99">
        <f t="shared" si="36"/>
        <v>0</v>
      </c>
      <c r="F68" s="99">
        <f t="shared" si="36"/>
        <v>0</v>
      </c>
      <c r="G68" s="99">
        <f t="shared" si="36"/>
        <v>0</v>
      </c>
      <c r="H68" s="99">
        <f t="shared" si="36"/>
        <v>0</v>
      </c>
      <c r="I68" s="99">
        <f t="shared" si="36"/>
        <v>0</v>
      </c>
      <c r="J68" s="99">
        <f t="shared" si="36"/>
        <v>0</v>
      </c>
      <c r="K68" s="99">
        <f t="shared" si="36"/>
        <v>0</v>
      </c>
      <c r="L68" s="99">
        <f t="shared" si="36"/>
        <v>0</v>
      </c>
      <c r="M68" s="99">
        <f t="shared" si="36"/>
        <v>0.29399999999999998</v>
      </c>
      <c r="N68" s="99">
        <f t="shared" si="36"/>
        <v>0</v>
      </c>
      <c r="O68" s="99">
        <f t="shared" si="36"/>
        <v>0</v>
      </c>
      <c r="P68" s="99">
        <f t="shared" si="36"/>
        <v>0</v>
      </c>
      <c r="Q68" s="99">
        <f t="shared" si="36"/>
        <v>0</v>
      </c>
      <c r="R68" s="99">
        <f t="shared" si="36"/>
        <v>0</v>
      </c>
      <c r="S68" s="99">
        <f t="shared" si="36"/>
        <v>0</v>
      </c>
      <c r="T68" s="99">
        <f t="shared" si="36"/>
        <v>0</v>
      </c>
      <c r="U68" s="99">
        <f t="shared" si="36"/>
        <v>0</v>
      </c>
      <c r="V68" s="99">
        <f t="shared" si="36"/>
        <v>0</v>
      </c>
      <c r="W68" s="99">
        <f t="shared" si="36"/>
        <v>0</v>
      </c>
      <c r="X68" s="99">
        <f t="shared" si="36"/>
        <v>0</v>
      </c>
      <c r="Y68" s="99">
        <f t="shared" si="36"/>
        <v>0</v>
      </c>
      <c r="Z68" s="99">
        <f t="shared" si="36"/>
        <v>0</v>
      </c>
      <c r="AA68" s="99">
        <f t="shared" si="36"/>
        <v>0</v>
      </c>
      <c r="AB68" s="99">
        <f t="shared" si="36"/>
        <v>0</v>
      </c>
      <c r="AC68" s="99">
        <f t="shared" si="36"/>
        <v>0</v>
      </c>
      <c r="AD68" s="99">
        <f t="shared" si="36"/>
        <v>0</v>
      </c>
      <c r="AE68" s="100">
        <f t="shared" si="36"/>
        <v>0</v>
      </c>
      <c r="AF68" s="99">
        <f t="shared" si="36"/>
        <v>0</v>
      </c>
      <c r="AG68" s="99">
        <f t="shared" si="36"/>
        <v>0</v>
      </c>
      <c r="AH68" s="99">
        <f t="shared" si="36"/>
        <v>0</v>
      </c>
      <c r="AI68" s="99">
        <f t="shared" si="36"/>
        <v>0</v>
      </c>
      <c r="AJ68" s="101">
        <f t="shared" si="36"/>
        <v>0</v>
      </c>
      <c r="AK68" s="167"/>
      <c r="AL68" s="157"/>
    </row>
    <row r="69" spans="1:39" ht="27" hidden="1" customHeight="1" x14ac:dyDescent="0.35">
      <c r="A69" s="179" t="s">
        <v>113</v>
      </c>
      <c r="B69" s="174"/>
      <c r="C69" s="92" t="s">
        <v>65</v>
      </c>
      <c r="D69" s="93"/>
      <c r="E69" s="94"/>
      <c r="F69" s="94"/>
      <c r="G69" s="95"/>
      <c r="H69" s="94"/>
      <c r="I69" s="94"/>
      <c r="J69" s="94"/>
      <c r="K69" s="94"/>
      <c r="L69" s="94"/>
      <c r="M69" s="94"/>
      <c r="N69" s="94"/>
      <c r="O69" s="114"/>
      <c r="P69" s="94"/>
      <c r="Q69" s="94">
        <v>1.4999999999999999E-2</v>
      </c>
      <c r="R69" s="94"/>
      <c r="S69" s="94"/>
      <c r="T69" s="94"/>
      <c r="U69" s="94"/>
      <c r="V69" s="94"/>
      <c r="W69" s="95"/>
      <c r="X69" s="95"/>
      <c r="Y69" s="94"/>
      <c r="Z69" s="94"/>
      <c r="AA69" s="94"/>
      <c r="AB69" s="94"/>
      <c r="AC69" s="94"/>
      <c r="AD69" s="94"/>
      <c r="AE69" s="96"/>
      <c r="AF69" s="94"/>
      <c r="AG69" s="94"/>
      <c r="AH69" s="94"/>
      <c r="AI69" s="94"/>
      <c r="AJ69" s="97"/>
      <c r="AK69" s="166">
        <f>SUM(D70:AE70)</f>
        <v>1.0499999999999999E-4</v>
      </c>
      <c r="AL69" s="156">
        <f>SUM(AF70:AJ70)</f>
        <v>0</v>
      </c>
    </row>
    <row r="70" spans="1:39" ht="23.45" hidden="1" customHeight="1" x14ac:dyDescent="0.35">
      <c r="A70" s="180"/>
      <c r="B70" s="178"/>
      <c r="C70" s="92" t="s">
        <v>66</v>
      </c>
      <c r="D70" s="98">
        <f t="shared" ref="D70:AJ70" si="37">(D$24*D69)/1000</f>
        <v>0</v>
      </c>
      <c r="E70" s="99">
        <f t="shared" si="37"/>
        <v>0</v>
      </c>
      <c r="F70" s="99">
        <f t="shared" si="37"/>
        <v>0</v>
      </c>
      <c r="G70" s="99">
        <f t="shared" si="37"/>
        <v>0</v>
      </c>
      <c r="H70" s="99">
        <f t="shared" si="37"/>
        <v>0</v>
      </c>
      <c r="I70" s="99">
        <f t="shared" si="37"/>
        <v>0</v>
      </c>
      <c r="J70" s="99">
        <f t="shared" si="37"/>
        <v>0</v>
      </c>
      <c r="K70" s="99">
        <f t="shared" si="37"/>
        <v>0</v>
      </c>
      <c r="L70" s="99">
        <f t="shared" si="37"/>
        <v>0</v>
      </c>
      <c r="M70" s="99">
        <f t="shared" si="37"/>
        <v>0</v>
      </c>
      <c r="N70" s="99">
        <f t="shared" si="37"/>
        <v>0</v>
      </c>
      <c r="O70" s="99">
        <f t="shared" si="37"/>
        <v>0</v>
      </c>
      <c r="P70" s="99">
        <f t="shared" si="37"/>
        <v>0</v>
      </c>
      <c r="Q70" s="99">
        <f t="shared" si="37"/>
        <v>1.0499999999999999E-4</v>
      </c>
      <c r="R70" s="99">
        <f t="shared" si="37"/>
        <v>0</v>
      </c>
      <c r="S70" s="99">
        <f t="shared" si="37"/>
        <v>0</v>
      </c>
      <c r="T70" s="99">
        <f t="shared" si="37"/>
        <v>0</v>
      </c>
      <c r="U70" s="99">
        <f t="shared" si="37"/>
        <v>0</v>
      </c>
      <c r="V70" s="99">
        <f t="shared" si="37"/>
        <v>0</v>
      </c>
      <c r="W70" s="99">
        <f t="shared" si="37"/>
        <v>0</v>
      </c>
      <c r="X70" s="99">
        <f t="shared" si="37"/>
        <v>0</v>
      </c>
      <c r="Y70" s="99">
        <f t="shared" si="37"/>
        <v>0</v>
      </c>
      <c r="Z70" s="99">
        <f t="shared" si="37"/>
        <v>0</v>
      </c>
      <c r="AA70" s="99">
        <f t="shared" si="37"/>
        <v>0</v>
      </c>
      <c r="AB70" s="99">
        <f t="shared" si="37"/>
        <v>0</v>
      </c>
      <c r="AC70" s="99">
        <f t="shared" si="37"/>
        <v>0</v>
      </c>
      <c r="AD70" s="99">
        <f t="shared" si="37"/>
        <v>0</v>
      </c>
      <c r="AE70" s="100">
        <f t="shared" si="37"/>
        <v>0</v>
      </c>
      <c r="AF70" s="99">
        <f t="shared" si="37"/>
        <v>0</v>
      </c>
      <c r="AG70" s="99">
        <f t="shared" si="37"/>
        <v>0</v>
      </c>
      <c r="AH70" s="99">
        <f t="shared" si="37"/>
        <v>0</v>
      </c>
      <c r="AI70" s="99">
        <f t="shared" si="37"/>
        <v>0</v>
      </c>
      <c r="AJ70" s="101">
        <f t="shared" si="37"/>
        <v>0</v>
      </c>
      <c r="AK70" s="167"/>
      <c r="AL70" s="157"/>
    </row>
    <row r="71" spans="1:39" ht="25.5" hidden="1" x14ac:dyDescent="0.35">
      <c r="A71" s="179" t="s">
        <v>114</v>
      </c>
      <c r="B71" s="174"/>
      <c r="C71" s="92" t="s">
        <v>65</v>
      </c>
      <c r="D71" s="93"/>
      <c r="E71" s="94"/>
      <c r="F71" s="94"/>
      <c r="G71" s="95"/>
      <c r="H71" s="94"/>
      <c r="I71" s="94"/>
      <c r="J71" s="94"/>
      <c r="K71" s="94"/>
      <c r="L71" s="94"/>
      <c r="M71" s="94"/>
      <c r="N71" s="94"/>
      <c r="O71" s="114"/>
      <c r="P71" s="94"/>
      <c r="Q71" s="94"/>
      <c r="R71" s="94"/>
      <c r="S71" s="94"/>
      <c r="T71" s="94"/>
      <c r="U71" s="94"/>
      <c r="V71" s="94"/>
      <c r="W71" s="95">
        <v>4.5830000000000002</v>
      </c>
      <c r="X71" s="95"/>
      <c r="Y71" s="94"/>
      <c r="Z71" s="94"/>
      <c r="AA71" s="94"/>
      <c r="AB71" s="94"/>
      <c r="AC71" s="94"/>
      <c r="AD71" s="94"/>
      <c r="AE71" s="96"/>
      <c r="AF71" s="94"/>
      <c r="AG71" s="94"/>
      <c r="AH71" s="94"/>
      <c r="AI71" s="94"/>
      <c r="AJ71" s="97"/>
      <c r="AK71" s="166">
        <f>SUM(D72:AE72)</f>
        <v>3.2081000000000005E-2</v>
      </c>
      <c r="AL71" s="156">
        <f>SUM(AF72:AJ72)</f>
        <v>0</v>
      </c>
      <c r="AM71" s="115" t="s">
        <v>115</v>
      </c>
    </row>
    <row r="72" spans="1:39" ht="26.25" hidden="1" x14ac:dyDescent="0.4">
      <c r="A72" s="180"/>
      <c r="B72" s="178"/>
      <c r="C72" s="92" t="s">
        <v>66</v>
      </c>
      <c r="D72" s="98">
        <f t="shared" ref="D72:AJ72" si="38">(D$24*D71)/1000</f>
        <v>0</v>
      </c>
      <c r="E72" s="99">
        <f t="shared" si="38"/>
        <v>0</v>
      </c>
      <c r="F72" s="99">
        <f t="shared" si="38"/>
        <v>0</v>
      </c>
      <c r="G72" s="99">
        <f t="shared" si="38"/>
        <v>0</v>
      </c>
      <c r="H72" s="99">
        <f t="shared" si="38"/>
        <v>0</v>
      </c>
      <c r="I72" s="99">
        <f t="shared" si="38"/>
        <v>0</v>
      </c>
      <c r="J72" s="99">
        <f t="shared" si="38"/>
        <v>0</v>
      </c>
      <c r="K72" s="99">
        <f t="shared" si="38"/>
        <v>0</v>
      </c>
      <c r="L72" s="99">
        <f t="shared" si="38"/>
        <v>0</v>
      </c>
      <c r="M72" s="99">
        <f t="shared" si="38"/>
        <v>0</v>
      </c>
      <c r="N72" s="99">
        <f t="shared" si="38"/>
        <v>0</v>
      </c>
      <c r="O72" s="99">
        <f t="shared" si="38"/>
        <v>0</v>
      </c>
      <c r="P72" s="99">
        <f t="shared" si="38"/>
        <v>0</v>
      </c>
      <c r="Q72" s="99">
        <f t="shared" si="38"/>
        <v>0</v>
      </c>
      <c r="R72" s="99">
        <f t="shared" si="38"/>
        <v>0</v>
      </c>
      <c r="S72" s="99">
        <f t="shared" si="38"/>
        <v>0</v>
      </c>
      <c r="T72" s="99">
        <f t="shared" si="38"/>
        <v>0</v>
      </c>
      <c r="U72" s="99">
        <f t="shared" si="38"/>
        <v>0</v>
      </c>
      <c r="V72" s="99">
        <f t="shared" si="38"/>
        <v>0</v>
      </c>
      <c r="W72" s="99">
        <f t="shared" si="38"/>
        <v>3.2081000000000005E-2</v>
      </c>
      <c r="X72" s="99">
        <f t="shared" si="38"/>
        <v>0</v>
      </c>
      <c r="Y72" s="99">
        <f t="shared" si="38"/>
        <v>0</v>
      </c>
      <c r="Z72" s="99">
        <f t="shared" si="38"/>
        <v>0</v>
      </c>
      <c r="AA72" s="99">
        <f t="shared" si="38"/>
        <v>0</v>
      </c>
      <c r="AB72" s="99">
        <f t="shared" si="38"/>
        <v>0</v>
      </c>
      <c r="AC72" s="99">
        <f t="shared" si="38"/>
        <v>0</v>
      </c>
      <c r="AD72" s="99">
        <f t="shared" si="38"/>
        <v>0</v>
      </c>
      <c r="AE72" s="100">
        <f t="shared" si="38"/>
        <v>0</v>
      </c>
      <c r="AF72" s="99">
        <f t="shared" si="38"/>
        <v>0</v>
      </c>
      <c r="AG72" s="99">
        <f t="shared" si="38"/>
        <v>0</v>
      </c>
      <c r="AH72" s="99">
        <f t="shared" si="38"/>
        <v>0</v>
      </c>
      <c r="AI72" s="99">
        <f t="shared" si="38"/>
        <v>0</v>
      </c>
      <c r="AJ72" s="101">
        <f t="shared" si="38"/>
        <v>0</v>
      </c>
      <c r="AK72" s="167"/>
      <c r="AL72" s="157"/>
      <c r="AM72" s="116"/>
    </row>
    <row r="73" spans="1:39" ht="27" customHeight="1" x14ac:dyDescent="0.35">
      <c r="A73" s="179" t="s">
        <v>83</v>
      </c>
      <c r="B73" s="174"/>
      <c r="C73" s="92" t="s">
        <v>65</v>
      </c>
      <c r="D73" s="93"/>
      <c r="E73" s="94"/>
      <c r="F73" s="94"/>
      <c r="G73" s="95">
        <v>0.2</v>
      </c>
      <c r="H73" s="94"/>
      <c r="I73" s="94"/>
      <c r="J73" s="94"/>
      <c r="K73" s="94"/>
      <c r="L73" s="94"/>
      <c r="M73" s="94"/>
      <c r="N73" s="94"/>
      <c r="O73" s="114"/>
      <c r="P73" s="94"/>
      <c r="Q73" s="94"/>
      <c r="R73" s="94"/>
      <c r="S73" s="94"/>
      <c r="T73" s="94"/>
      <c r="U73" s="94"/>
      <c r="V73" s="94"/>
      <c r="W73" s="95"/>
      <c r="X73" s="95">
        <v>0.2</v>
      </c>
      <c r="Y73" s="94"/>
      <c r="Z73" s="94"/>
      <c r="AA73" s="94"/>
      <c r="AB73" s="94"/>
      <c r="AC73" s="94"/>
      <c r="AD73" s="94"/>
      <c r="AE73" s="96"/>
      <c r="AF73" s="94"/>
      <c r="AG73" s="94"/>
      <c r="AH73" s="94"/>
      <c r="AI73" s="94"/>
      <c r="AJ73" s="97"/>
      <c r="AK73" s="166">
        <f>SUM(D74:AE74)</f>
        <v>2.8000000000000004E-3</v>
      </c>
      <c r="AL73" s="156">
        <f>SUM(AF74:AJ74)</f>
        <v>0</v>
      </c>
    </row>
    <row r="74" spans="1:39" ht="23.45" customHeight="1" x14ac:dyDescent="0.4">
      <c r="A74" s="180"/>
      <c r="B74" s="178"/>
      <c r="C74" s="92" t="s">
        <v>66</v>
      </c>
      <c r="D74" s="98">
        <f t="shared" ref="D74:L74" si="39">(D$24*D73)/1000</f>
        <v>0</v>
      </c>
      <c r="E74" s="99">
        <f t="shared" si="39"/>
        <v>0</v>
      </c>
      <c r="F74" s="99">
        <f t="shared" si="39"/>
        <v>0</v>
      </c>
      <c r="G74" s="99">
        <f t="shared" si="39"/>
        <v>1.4000000000000002E-3</v>
      </c>
      <c r="H74" s="99">
        <f t="shared" si="39"/>
        <v>0</v>
      </c>
      <c r="I74" s="99">
        <f t="shared" si="39"/>
        <v>0</v>
      </c>
      <c r="J74" s="99">
        <f t="shared" si="39"/>
        <v>0</v>
      </c>
      <c r="K74" s="99">
        <f t="shared" si="39"/>
        <v>0</v>
      </c>
      <c r="L74" s="99">
        <f t="shared" si="39"/>
        <v>0</v>
      </c>
      <c r="M74" s="99">
        <f t="shared" si="34"/>
        <v>0</v>
      </c>
      <c r="N74" s="99">
        <f t="shared" si="34"/>
        <v>0</v>
      </c>
      <c r="O74" s="99">
        <f t="shared" si="34"/>
        <v>0</v>
      </c>
      <c r="P74" s="99">
        <f t="shared" si="34"/>
        <v>0</v>
      </c>
      <c r="Q74" s="99">
        <f t="shared" si="34"/>
        <v>0</v>
      </c>
      <c r="R74" s="99">
        <f t="shared" si="34"/>
        <v>0</v>
      </c>
      <c r="S74" s="99">
        <f t="shared" si="34"/>
        <v>0</v>
      </c>
      <c r="T74" s="99">
        <f t="shared" si="34"/>
        <v>0</v>
      </c>
      <c r="U74" s="99">
        <f t="shared" si="34"/>
        <v>0</v>
      </c>
      <c r="V74" s="99">
        <f t="shared" si="34"/>
        <v>0</v>
      </c>
      <c r="W74" s="99">
        <f t="shared" si="34"/>
        <v>0</v>
      </c>
      <c r="X74" s="99">
        <f t="shared" si="34"/>
        <v>1.4000000000000002E-3</v>
      </c>
      <c r="Y74" s="99">
        <f t="shared" si="34"/>
        <v>0</v>
      </c>
      <c r="Z74" s="99">
        <f t="shared" si="34"/>
        <v>0</v>
      </c>
      <c r="AA74" s="99">
        <f t="shared" si="34"/>
        <v>0</v>
      </c>
      <c r="AB74" s="99">
        <f t="shared" si="34"/>
        <v>0</v>
      </c>
      <c r="AC74" s="99">
        <f t="shared" si="34"/>
        <v>0</v>
      </c>
      <c r="AD74" s="99">
        <f t="shared" si="34"/>
        <v>0</v>
      </c>
      <c r="AE74" s="100">
        <f t="shared" si="34"/>
        <v>0</v>
      </c>
      <c r="AF74" s="99">
        <f t="shared" si="34"/>
        <v>0</v>
      </c>
      <c r="AG74" s="99">
        <f t="shared" si="34"/>
        <v>0</v>
      </c>
      <c r="AH74" s="99">
        <f t="shared" si="34"/>
        <v>0</v>
      </c>
      <c r="AI74" s="99">
        <f t="shared" si="34"/>
        <v>0</v>
      </c>
      <c r="AJ74" s="101">
        <f t="shared" si="34"/>
        <v>0</v>
      </c>
      <c r="AK74" s="167"/>
      <c r="AL74" s="157"/>
      <c r="AM74" s="116"/>
    </row>
    <row r="75" spans="1:39" ht="25.5" x14ac:dyDescent="0.35">
      <c r="A75" s="179" t="s">
        <v>125</v>
      </c>
      <c r="B75" s="174"/>
      <c r="C75" s="92" t="s">
        <v>65</v>
      </c>
      <c r="D75" s="93"/>
      <c r="E75" s="94">
        <v>50</v>
      </c>
      <c r="F75" s="94"/>
      <c r="G75" s="95"/>
      <c r="H75" s="94"/>
      <c r="I75" s="94"/>
      <c r="J75" s="94"/>
      <c r="K75" s="94"/>
      <c r="L75" s="94"/>
      <c r="M75" s="94"/>
      <c r="N75" s="94"/>
      <c r="O75" s="114"/>
      <c r="P75" s="94"/>
      <c r="Q75" s="94"/>
      <c r="R75" s="94"/>
      <c r="S75" s="94"/>
      <c r="T75" s="94"/>
      <c r="U75" s="94"/>
      <c r="V75" s="94"/>
      <c r="W75" s="95"/>
      <c r="X75" s="95"/>
      <c r="Y75" s="94"/>
      <c r="Z75" s="94"/>
      <c r="AA75" s="94"/>
      <c r="AB75" s="94"/>
      <c r="AC75" s="94"/>
      <c r="AD75" s="94"/>
      <c r="AE75" s="96"/>
      <c r="AF75" s="94"/>
      <c r="AG75" s="94"/>
      <c r="AH75" s="94"/>
      <c r="AI75" s="94"/>
      <c r="AJ75" s="97"/>
      <c r="AK75" s="166">
        <f t="shared" ref="AK75" si="40">SUM(D76:AE76)</f>
        <v>0.35</v>
      </c>
      <c r="AL75" s="156">
        <f>SUM(AF76:AJ76)</f>
        <v>0</v>
      </c>
    </row>
    <row r="76" spans="1:39" ht="25.5" x14ac:dyDescent="0.35">
      <c r="A76" s="180"/>
      <c r="B76" s="178"/>
      <c r="C76" s="92" t="s">
        <v>66</v>
      </c>
      <c r="D76" s="98">
        <f t="shared" ref="D76:AJ76" si="41">(D$24*D75)/1000</f>
        <v>0</v>
      </c>
      <c r="E76" s="99">
        <f t="shared" si="41"/>
        <v>0.35</v>
      </c>
      <c r="F76" s="99">
        <f t="shared" si="41"/>
        <v>0</v>
      </c>
      <c r="G76" s="99"/>
      <c r="H76" s="99">
        <f t="shared" si="41"/>
        <v>0</v>
      </c>
      <c r="I76" s="99">
        <f t="shared" si="41"/>
        <v>0</v>
      </c>
      <c r="J76" s="99">
        <f t="shared" si="41"/>
        <v>0</v>
      </c>
      <c r="K76" s="99">
        <f t="shared" si="41"/>
        <v>0</v>
      </c>
      <c r="L76" s="99">
        <f t="shared" si="41"/>
        <v>0</v>
      </c>
      <c r="M76" s="99">
        <f t="shared" si="41"/>
        <v>0</v>
      </c>
      <c r="N76" s="99">
        <f t="shared" si="41"/>
        <v>0</v>
      </c>
      <c r="O76" s="99">
        <f t="shared" si="41"/>
        <v>0</v>
      </c>
      <c r="P76" s="99">
        <f t="shared" si="41"/>
        <v>0</v>
      </c>
      <c r="Q76" s="99">
        <f t="shared" si="41"/>
        <v>0</v>
      </c>
      <c r="R76" s="99">
        <f t="shared" si="41"/>
        <v>0</v>
      </c>
      <c r="S76" s="99">
        <f t="shared" si="41"/>
        <v>0</v>
      </c>
      <c r="T76" s="99">
        <f t="shared" si="41"/>
        <v>0</v>
      </c>
      <c r="U76" s="99">
        <f t="shared" si="41"/>
        <v>0</v>
      </c>
      <c r="V76" s="99">
        <f t="shared" si="41"/>
        <v>0</v>
      </c>
      <c r="W76" s="99">
        <f t="shared" si="41"/>
        <v>0</v>
      </c>
      <c r="X76" s="99">
        <f t="shared" si="41"/>
        <v>0</v>
      </c>
      <c r="Y76" s="99">
        <f t="shared" si="41"/>
        <v>0</v>
      </c>
      <c r="Z76" s="99">
        <f t="shared" si="41"/>
        <v>0</v>
      </c>
      <c r="AA76" s="99">
        <f t="shared" si="41"/>
        <v>0</v>
      </c>
      <c r="AB76" s="99">
        <f t="shared" si="41"/>
        <v>0</v>
      </c>
      <c r="AC76" s="99">
        <f t="shared" si="41"/>
        <v>0</v>
      </c>
      <c r="AD76" s="99">
        <f t="shared" si="41"/>
        <v>0</v>
      </c>
      <c r="AE76" s="100">
        <f t="shared" si="41"/>
        <v>0</v>
      </c>
      <c r="AF76" s="99">
        <f t="shared" si="41"/>
        <v>0</v>
      </c>
      <c r="AG76" s="99">
        <f t="shared" si="41"/>
        <v>0</v>
      </c>
      <c r="AH76" s="99">
        <f t="shared" si="41"/>
        <v>0</v>
      </c>
      <c r="AI76" s="99">
        <f t="shared" si="41"/>
        <v>0</v>
      </c>
      <c r="AJ76" s="101">
        <f t="shared" si="41"/>
        <v>0</v>
      </c>
      <c r="AK76" s="167"/>
      <c r="AL76" s="157"/>
    </row>
    <row r="77" spans="1:39" ht="25.5" x14ac:dyDescent="0.25">
      <c r="A77" s="179" t="s">
        <v>85</v>
      </c>
      <c r="B77" s="174"/>
      <c r="C77" s="92" t="s">
        <v>65</v>
      </c>
      <c r="D77" s="93"/>
      <c r="E77" s="94"/>
      <c r="F77" s="94"/>
      <c r="G77" s="95"/>
      <c r="H77" s="94"/>
      <c r="I77" s="94"/>
      <c r="J77" s="94"/>
      <c r="K77" s="94"/>
      <c r="L77" s="94">
        <v>31.428000000000001</v>
      </c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/>
      <c r="X77" s="95"/>
      <c r="Y77" s="94"/>
      <c r="Z77" s="94"/>
      <c r="AA77" s="94"/>
      <c r="AB77" s="94"/>
      <c r="AC77" s="94"/>
      <c r="AD77" s="94"/>
      <c r="AE77" s="96"/>
      <c r="AF77" s="94"/>
      <c r="AG77" s="94"/>
      <c r="AH77" s="94"/>
      <c r="AI77" s="94"/>
      <c r="AJ77" s="97"/>
      <c r="AK77" s="166">
        <f t="shared" ref="AK77" si="42">SUM(D78:AE78)</f>
        <v>0.219996</v>
      </c>
      <c r="AL77" s="156">
        <f>SUM(AF78:AJ78)</f>
        <v>0</v>
      </c>
    </row>
    <row r="78" spans="1:39" ht="30.75" x14ac:dyDescent="0.4">
      <c r="A78" s="180"/>
      <c r="B78" s="178"/>
      <c r="C78" s="92" t="s">
        <v>66</v>
      </c>
      <c r="D78" s="98">
        <f t="shared" ref="D78:Q78" si="43">(D$24*D77)/1000</f>
        <v>0</v>
      </c>
      <c r="E78" s="99">
        <f t="shared" si="43"/>
        <v>0</v>
      </c>
      <c r="F78" s="99">
        <f t="shared" si="43"/>
        <v>0</v>
      </c>
      <c r="G78" s="99">
        <f t="shared" si="43"/>
        <v>0</v>
      </c>
      <c r="H78" s="99">
        <f t="shared" si="43"/>
        <v>0</v>
      </c>
      <c r="I78" s="99">
        <f t="shared" si="43"/>
        <v>0</v>
      </c>
      <c r="J78" s="99">
        <f t="shared" si="43"/>
        <v>0</v>
      </c>
      <c r="K78" s="99">
        <f t="shared" si="43"/>
        <v>0</v>
      </c>
      <c r="L78" s="99">
        <f t="shared" si="43"/>
        <v>0.219996</v>
      </c>
      <c r="M78" s="99">
        <f t="shared" si="43"/>
        <v>0</v>
      </c>
      <c r="N78" s="99">
        <f t="shared" si="43"/>
        <v>0</v>
      </c>
      <c r="O78" s="99">
        <f t="shared" si="43"/>
        <v>0</v>
      </c>
      <c r="P78" s="99">
        <f t="shared" si="43"/>
        <v>0</v>
      </c>
      <c r="Q78" s="99">
        <f t="shared" si="43"/>
        <v>0</v>
      </c>
      <c r="R78" s="99"/>
      <c r="S78" s="99"/>
      <c r="T78" s="99"/>
      <c r="U78" s="99">
        <f t="shared" si="34"/>
        <v>0</v>
      </c>
      <c r="V78" s="99">
        <f t="shared" si="34"/>
        <v>0</v>
      </c>
      <c r="W78" s="99">
        <f t="shared" si="34"/>
        <v>0</v>
      </c>
      <c r="X78" s="99">
        <f t="shared" si="34"/>
        <v>0</v>
      </c>
      <c r="Y78" s="99">
        <f t="shared" si="34"/>
        <v>0</v>
      </c>
      <c r="Z78" s="99">
        <f t="shared" si="34"/>
        <v>0</v>
      </c>
      <c r="AA78" s="99">
        <f t="shared" si="34"/>
        <v>0</v>
      </c>
      <c r="AB78" s="99">
        <f t="shared" si="34"/>
        <v>0</v>
      </c>
      <c r="AC78" s="99">
        <f t="shared" si="34"/>
        <v>0</v>
      </c>
      <c r="AD78" s="99">
        <f t="shared" si="34"/>
        <v>0</v>
      </c>
      <c r="AE78" s="100">
        <f t="shared" si="34"/>
        <v>0</v>
      </c>
      <c r="AF78" s="99">
        <f t="shared" si="34"/>
        <v>0</v>
      </c>
      <c r="AG78" s="99">
        <f t="shared" si="34"/>
        <v>0</v>
      </c>
      <c r="AH78" s="99">
        <f t="shared" si="34"/>
        <v>0</v>
      </c>
      <c r="AI78" s="99">
        <f t="shared" si="34"/>
        <v>0</v>
      </c>
      <c r="AJ78" s="101">
        <f t="shared" si="34"/>
        <v>0</v>
      </c>
      <c r="AK78" s="167"/>
      <c r="AL78" s="157"/>
      <c r="AM78" s="117" t="s">
        <v>133</v>
      </c>
    </row>
    <row r="79" spans="1:39" ht="25.5" x14ac:dyDescent="0.25">
      <c r="A79" s="179" t="s">
        <v>87</v>
      </c>
      <c r="B79" s="174"/>
      <c r="C79" s="92" t="s">
        <v>65</v>
      </c>
      <c r="D79" s="93"/>
      <c r="E79" s="94"/>
      <c r="F79" s="94"/>
      <c r="G79" s="95"/>
      <c r="H79" s="94"/>
      <c r="I79" s="94"/>
      <c r="J79" s="94"/>
      <c r="K79" s="94"/>
      <c r="L79" s="94"/>
      <c r="M79" s="94"/>
      <c r="N79" s="94"/>
      <c r="O79" s="94">
        <v>6</v>
      </c>
      <c r="P79" s="94"/>
      <c r="Q79" s="94"/>
      <c r="R79" s="94"/>
      <c r="S79" s="94"/>
      <c r="T79" s="94"/>
      <c r="U79" s="94"/>
      <c r="V79" s="94"/>
      <c r="W79" s="95"/>
      <c r="X79" s="95"/>
      <c r="Y79" s="94"/>
      <c r="Z79" s="94"/>
      <c r="AA79" s="94"/>
      <c r="AB79" s="94"/>
      <c r="AC79" s="94"/>
      <c r="AD79" s="94"/>
      <c r="AE79" s="96"/>
      <c r="AF79" s="94"/>
      <c r="AG79" s="94"/>
      <c r="AH79" s="94"/>
      <c r="AI79" s="94"/>
      <c r="AJ79" s="97"/>
      <c r="AK79" s="166">
        <f t="shared" ref="AK79:AK95" si="44">SUM(D80:AE80)</f>
        <v>4.2000000000000003E-2</v>
      </c>
      <c r="AL79" s="156">
        <f>SUM(AF80:AJ80)</f>
        <v>0</v>
      </c>
    </row>
    <row r="80" spans="1:39" ht="26.25" x14ac:dyDescent="0.4">
      <c r="A80" s="180"/>
      <c r="B80" s="178"/>
      <c r="C80" s="92" t="s">
        <v>66</v>
      </c>
      <c r="D80" s="98">
        <f t="shared" ref="D80:P80" si="45">(D$24*D79)/1000</f>
        <v>0</v>
      </c>
      <c r="E80" s="99">
        <f t="shared" si="45"/>
        <v>0</v>
      </c>
      <c r="F80" s="99">
        <f t="shared" si="45"/>
        <v>0</v>
      </c>
      <c r="G80" s="99">
        <f t="shared" si="45"/>
        <v>0</v>
      </c>
      <c r="H80" s="99">
        <f t="shared" si="45"/>
        <v>0</v>
      </c>
      <c r="I80" s="99">
        <f t="shared" si="45"/>
        <v>0</v>
      </c>
      <c r="J80" s="99">
        <f t="shared" si="45"/>
        <v>0</v>
      </c>
      <c r="K80" s="99">
        <f t="shared" si="45"/>
        <v>0</v>
      </c>
      <c r="L80" s="99">
        <f t="shared" si="45"/>
        <v>0</v>
      </c>
      <c r="M80" s="99">
        <f t="shared" si="45"/>
        <v>0</v>
      </c>
      <c r="N80" s="99">
        <f t="shared" si="45"/>
        <v>0</v>
      </c>
      <c r="O80" s="99">
        <f t="shared" si="45"/>
        <v>4.2000000000000003E-2</v>
      </c>
      <c r="P80" s="99">
        <f t="shared" si="45"/>
        <v>0</v>
      </c>
      <c r="Q80" s="99"/>
      <c r="R80" s="99"/>
      <c r="S80" s="99"/>
      <c r="T80" s="99"/>
      <c r="U80" s="99">
        <f t="shared" ref="U80:AJ80" si="46">(U$24*U79)/1000</f>
        <v>0</v>
      </c>
      <c r="V80" s="99">
        <f t="shared" si="46"/>
        <v>0</v>
      </c>
      <c r="W80" s="99">
        <f t="shared" si="46"/>
        <v>0</v>
      </c>
      <c r="X80" s="99">
        <f t="shared" si="46"/>
        <v>0</v>
      </c>
      <c r="Y80" s="99">
        <f t="shared" si="46"/>
        <v>0</v>
      </c>
      <c r="Z80" s="99">
        <f t="shared" si="46"/>
        <v>0</v>
      </c>
      <c r="AA80" s="99">
        <f t="shared" si="46"/>
        <v>0</v>
      </c>
      <c r="AB80" s="99">
        <f t="shared" si="46"/>
        <v>0</v>
      </c>
      <c r="AC80" s="99">
        <f t="shared" si="46"/>
        <v>0</v>
      </c>
      <c r="AD80" s="99">
        <f t="shared" si="46"/>
        <v>0</v>
      </c>
      <c r="AE80" s="100">
        <f t="shared" si="46"/>
        <v>0</v>
      </c>
      <c r="AF80" s="99">
        <f t="shared" si="46"/>
        <v>0</v>
      </c>
      <c r="AG80" s="99">
        <f t="shared" si="46"/>
        <v>0</v>
      </c>
      <c r="AH80" s="99">
        <f t="shared" si="46"/>
        <v>0</v>
      </c>
      <c r="AI80" s="99">
        <f t="shared" si="46"/>
        <v>0</v>
      </c>
      <c r="AJ80" s="101">
        <f t="shared" si="46"/>
        <v>0</v>
      </c>
      <c r="AK80" s="167"/>
      <c r="AL80" s="157"/>
      <c r="AM80" s="116"/>
    </row>
    <row r="81" spans="1:39" ht="25.5" x14ac:dyDescent="0.25">
      <c r="A81" s="179" t="s">
        <v>86</v>
      </c>
      <c r="B81" s="174"/>
      <c r="C81" s="92" t="s">
        <v>65</v>
      </c>
      <c r="D81" s="93"/>
      <c r="E81" s="94"/>
      <c r="F81" s="94">
        <v>23.1</v>
      </c>
      <c r="G81" s="9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5"/>
      <c r="Y81" s="94"/>
      <c r="Z81" s="94"/>
      <c r="AA81" s="94"/>
      <c r="AB81" s="94"/>
      <c r="AC81" s="94"/>
      <c r="AD81" s="94"/>
      <c r="AE81" s="96"/>
      <c r="AF81" s="94"/>
      <c r="AG81" s="94"/>
      <c r="AH81" s="94"/>
      <c r="AI81" s="94"/>
      <c r="AJ81" s="97"/>
      <c r="AK81" s="166">
        <f t="shared" si="44"/>
        <v>0.16170000000000001</v>
      </c>
      <c r="AL81" s="156">
        <f>SUM(AF82:AJ82)</f>
        <v>0</v>
      </c>
    </row>
    <row r="82" spans="1:39" ht="26.25" x14ac:dyDescent="0.4">
      <c r="A82" s="180"/>
      <c r="B82" s="178"/>
      <c r="C82" s="92" t="s">
        <v>66</v>
      </c>
      <c r="D82" s="98">
        <f t="shared" ref="D82:AJ82" si="47">(D$24*D81)/1000</f>
        <v>0</v>
      </c>
      <c r="E82" s="99">
        <f t="shared" si="47"/>
        <v>0</v>
      </c>
      <c r="F82" s="99">
        <f t="shared" si="47"/>
        <v>0.16170000000000001</v>
      </c>
      <c r="G82" s="99">
        <f t="shared" si="47"/>
        <v>0</v>
      </c>
      <c r="H82" s="99">
        <f t="shared" si="47"/>
        <v>0</v>
      </c>
      <c r="I82" s="99">
        <f t="shared" si="47"/>
        <v>0</v>
      </c>
      <c r="J82" s="99">
        <f t="shared" si="47"/>
        <v>0</v>
      </c>
      <c r="K82" s="99">
        <f t="shared" si="47"/>
        <v>0</v>
      </c>
      <c r="L82" s="99">
        <f t="shared" si="47"/>
        <v>0</v>
      </c>
      <c r="M82" s="99">
        <f t="shared" si="47"/>
        <v>0</v>
      </c>
      <c r="N82" s="99">
        <f t="shared" si="47"/>
        <v>0</v>
      </c>
      <c r="O82" s="99">
        <f t="shared" si="47"/>
        <v>0</v>
      </c>
      <c r="P82" s="99">
        <f t="shared" si="47"/>
        <v>0</v>
      </c>
      <c r="Q82" s="99">
        <f t="shared" si="47"/>
        <v>0</v>
      </c>
      <c r="R82" s="99">
        <f t="shared" si="47"/>
        <v>0</v>
      </c>
      <c r="S82" s="99">
        <f t="shared" si="47"/>
        <v>0</v>
      </c>
      <c r="T82" s="99">
        <f t="shared" si="47"/>
        <v>0</v>
      </c>
      <c r="U82" s="99">
        <f t="shared" si="47"/>
        <v>0</v>
      </c>
      <c r="V82" s="99">
        <f t="shared" si="47"/>
        <v>0</v>
      </c>
      <c r="W82" s="99">
        <f t="shared" si="47"/>
        <v>0</v>
      </c>
      <c r="X82" s="99">
        <f t="shared" si="47"/>
        <v>0</v>
      </c>
      <c r="Y82" s="99">
        <f t="shared" si="47"/>
        <v>0</v>
      </c>
      <c r="Z82" s="99">
        <f t="shared" si="47"/>
        <v>0</v>
      </c>
      <c r="AA82" s="99">
        <f t="shared" si="47"/>
        <v>0</v>
      </c>
      <c r="AB82" s="99">
        <f t="shared" si="47"/>
        <v>0</v>
      </c>
      <c r="AC82" s="99">
        <f t="shared" si="47"/>
        <v>0</v>
      </c>
      <c r="AD82" s="99">
        <f t="shared" si="47"/>
        <v>0</v>
      </c>
      <c r="AE82" s="100">
        <f t="shared" si="47"/>
        <v>0</v>
      </c>
      <c r="AF82" s="99">
        <f t="shared" si="47"/>
        <v>0</v>
      </c>
      <c r="AG82" s="99">
        <f t="shared" si="47"/>
        <v>0</v>
      </c>
      <c r="AH82" s="99">
        <f t="shared" si="47"/>
        <v>0</v>
      </c>
      <c r="AI82" s="99">
        <f t="shared" si="47"/>
        <v>0</v>
      </c>
      <c r="AJ82" s="101">
        <f t="shared" si="47"/>
        <v>0</v>
      </c>
      <c r="AK82" s="167"/>
      <c r="AL82" s="157"/>
      <c r="AM82" s="116"/>
    </row>
    <row r="83" spans="1:39" ht="25.5" x14ac:dyDescent="0.25">
      <c r="A83" s="179" t="s">
        <v>112</v>
      </c>
      <c r="B83" s="174"/>
      <c r="C83" s="92" t="s">
        <v>65</v>
      </c>
      <c r="D83" s="93"/>
      <c r="E83" s="94"/>
      <c r="F83" s="94"/>
      <c r="G83" s="95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>
        <v>33.770000000000003</v>
      </c>
      <c r="X83" s="95"/>
      <c r="Y83" s="94"/>
      <c r="Z83" s="94"/>
      <c r="AA83" s="94"/>
      <c r="AB83" s="94"/>
      <c r="AC83" s="94"/>
      <c r="AD83" s="94"/>
      <c r="AE83" s="96"/>
      <c r="AF83" s="94"/>
      <c r="AG83" s="94"/>
      <c r="AH83" s="94"/>
      <c r="AI83" s="94"/>
      <c r="AJ83" s="97"/>
      <c r="AK83" s="166">
        <f t="shared" si="44"/>
        <v>0.23639000000000002</v>
      </c>
      <c r="AL83" s="156">
        <f>SUM(AF84:AJ84)</f>
        <v>0</v>
      </c>
    </row>
    <row r="84" spans="1:39" ht="25.5" x14ac:dyDescent="0.35">
      <c r="A84" s="180"/>
      <c r="B84" s="178"/>
      <c r="C84" s="92" t="s">
        <v>66</v>
      </c>
      <c r="D84" s="98">
        <f t="shared" ref="D84:AJ84" si="48">(D$24*D83)/1000</f>
        <v>0</v>
      </c>
      <c r="E84" s="99">
        <f t="shared" si="48"/>
        <v>0</v>
      </c>
      <c r="F84" s="99">
        <f t="shared" si="48"/>
        <v>0</v>
      </c>
      <c r="G84" s="99">
        <f t="shared" si="48"/>
        <v>0</v>
      </c>
      <c r="H84" s="99">
        <f t="shared" si="48"/>
        <v>0</v>
      </c>
      <c r="I84" s="99">
        <f t="shared" si="48"/>
        <v>0</v>
      </c>
      <c r="J84" s="99">
        <f t="shared" si="48"/>
        <v>0</v>
      </c>
      <c r="K84" s="99">
        <f t="shared" si="48"/>
        <v>0</v>
      </c>
      <c r="L84" s="99">
        <f t="shared" si="48"/>
        <v>0</v>
      </c>
      <c r="M84" s="99">
        <f t="shared" si="48"/>
        <v>0</v>
      </c>
      <c r="N84" s="99">
        <f t="shared" si="48"/>
        <v>0</v>
      </c>
      <c r="O84" s="99">
        <f t="shared" si="48"/>
        <v>0</v>
      </c>
      <c r="P84" s="99">
        <f t="shared" si="48"/>
        <v>0</v>
      </c>
      <c r="Q84" s="99">
        <f t="shared" si="48"/>
        <v>0</v>
      </c>
      <c r="R84" s="99">
        <f t="shared" si="48"/>
        <v>0</v>
      </c>
      <c r="S84" s="99">
        <f t="shared" si="48"/>
        <v>0</v>
      </c>
      <c r="T84" s="99">
        <f t="shared" si="48"/>
        <v>0</v>
      </c>
      <c r="U84" s="99">
        <f t="shared" si="48"/>
        <v>0</v>
      </c>
      <c r="V84" s="99">
        <f t="shared" si="48"/>
        <v>0</v>
      </c>
      <c r="W84" s="99">
        <f t="shared" si="48"/>
        <v>0.23639000000000002</v>
      </c>
      <c r="X84" s="99">
        <f t="shared" si="48"/>
        <v>0</v>
      </c>
      <c r="Y84" s="99">
        <f t="shared" si="48"/>
        <v>0</v>
      </c>
      <c r="Z84" s="99">
        <f t="shared" si="48"/>
        <v>0</v>
      </c>
      <c r="AA84" s="99">
        <f t="shared" si="48"/>
        <v>0</v>
      </c>
      <c r="AB84" s="99">
        <f t="shared" si="48"/>
        <v>0</v>
      </c>
      <c r="AC84" s="99">
        <f t="shared" si="48"/>
        <v>0</v>
      </c>
      <c r="AD84" s="99">
        <f t="shared" si="48"/>
        <v>0</v>
      </c>
      <c r="AE84" s="100">
        <f t="shared" si="48"/>
        <v>0</v>
      </c>
      <c r="AF84" s="99">
        <f t="shared" si="48"/>
        <v>0</v>
      </c>
      <c r="AG84" s="99">
        <f t="shared" si="48"/>
        <v>0</v>
      </c>
      <c r="AH84" s="99">
        <f t="shared" si="48"/>
        <v>0</v>
      </c>
      <c r="AI84" s="99">
        <f t="shared" si="48"/>
        <v>0</v>
      </c>
      <c r="AJ84" s="101">
        <f t="shared" si="48"/>
        <v>0</v>
      </c>
      <c r="AK84" s="167"/>
      <c r="AL84" s="157"/>
      <c r="AM84" s="118"/>
    </row>
    <row r="85" spans="1:39" ht="25.5" x14ac:dyDescent="0.25">
      <c r="A85" s="184" t="s">
        <v>46</v>
      </c>
      <c r="B85" s="174"/>
      <c r="C85" s="92" t="s">
        <v>65</v>
      </c>
      <c r="D85" s="93"/>
      <c r="E85" s="94"/>
      <c r="F85" s="94"/>
      <c r="G85" s="95"/>
      <c r="H85" s="94"/>
      <c r="I85" s="94"/>
      <c r="J85" s="94"/>
      <c r="K85" s="94"/>
      <c r="L85" s="94"/>
      <c r="M85" s="94"/>
      <c r="N85" s="94"/>
      <c r="O85" s="94"/>
      <c r="P85" s="94"/>
      <c r="Q85" s="94">
        <v>192.30699999999999</v>
      </c>
      <c r="R85" s="94"/>
      <c r="S85" s="94"/>
      <c r="T85" s="94"/>
      <c r="U85" s="94"/>
      <c r="V85" s="94"/>
      <c r="W85" s="95"/>
      <c r="X85" s="95"/>
      <c r="Y85" s="94"/>
      <c r="Z85" s="94"/>
      <c r="AA85" s="94"/>
      <c r="AB85" s="94"/>
      <c r="AC85" s="94"/>
      <c r="AD85" s="94"/>
      <c r="AE85" s="96"/>
      <c r="AF85" s="94"/>
      <c r="AG85" s="94"/>
      <c r="AH85" s="94"/>
      <c r="AI85" s="94"/>
      <c r="AJ85" s="97"/>
      <c r="AK85" s="166">
        <f t="shared" si="44"/>
        <v>1.3461489999999998</v>
      </c>
      <c r="AL85" s="156">
        <f>SUM(AF86:AJ86)</f>
        <v>0</v>
      </c>
    </row>
    <row r="86" spans="1:39" ht="26.25" x14ac:dyDescent="0.4">
      <c r="A86" s="185"/>
      <c r="B86" s="175"/>
      <c r="C86" s="119" t="s">
        <v>66</v>
      </c>
      <c r="D86" s="120">
        <f t="shared" ref="D86:AJ86" si="49">(D$24*D85)/1000</f>
        <v>0</v>
      </c>
      <c r="E86" s="121">
        <f t="shared" si="49"/>
        <v>0</v>
      </c>
      <c r="F86" s="121">
        <f t="shared" si="49"/>
        <v>0</v>
      </c>
      <c r="G86" s="121">
        <f t="shared" si="49"/>
        <v>0</v>
      </c>
      <c r="H86" s="121">
        <f t="shared" si="49"/>
        <v>0</v>
      </c>
      <c r="I86" s="121">
        <f t="shared" si="49"/>
        <v>0</v>
      </c>
      <c r="J86" s="121">
        <f t="shared" si="49"/>
        <v>0</v>
      </c>
      <c r="K86" s="121">
        <f t="shared" si="49"/>
        <v>0</v>
      </c>
      <c r="L86" s="121">
        <f t="shared" si="49"/>
        <v>0</v>
      </c>
      <c r="M86" s="121">
        <f t="shared" si="49"/>
        <v>0</v>
      </c>
      <c r="N86" s="121">
        <f t="shared" si="49"/>
        <v>0</v>
      </c>
      <c r="O86" s="121"/>
      <c r="P86" s="121">
        <f t="shared" ref="P86" si="50">(P$24*P85)/1000</f>
        <v>0</v>
      </c>
      <c r="Q86" s="121">
        <f t="shared" si="49"/>
        <v>1.3461489999999998</v>
      </c>
      <c r="R86" s="121">
        <f t="shared" si="49"/>
        <v>0</v>
      </c>
      <c r="S86" s="121">
        <f t="shared" si="49"/>
        <v>0</v>
      </c>
      <c r="T86" s="121">
        <f t="shared" si="49"/>
        <v>0</v>
      </c>
      <c r="U86" s="121">
        <f t="shared" si="49"/>
        <v>0</v>
      </c>
      <c r="V86" s="121">
        <f t="shared" si="49"/>
        <v>0</v>
      </c>
      <c r="W86" s="121">
        <f t="shared" si="49"/>
        <v>0</v>
      </c>
      <c r="X86" s="121">
        <f t="shared" si="49"/>
        <v>0</v>
      </c>
      <c r="Y86" s="99">
        <f t="shared" si="49"/>
        <v>0</v>
      </c>
      <c r="Z86" s="99">
        <f t="shared" si="49"/>
        <v>0</v>
      </c>
      <c r="AA86" s="99">
        <f t="shared" si="49"/>
        <v>0</v>
      </c>
      <c r="AB86" s="99">
        <f t="shared" si="49"/>
        <v>0</v>
      </c>
      <c r="AC86" s="99">
        <f t="shared" si="49"/>
        <v>0</v>
      </c>
      <c r="AD86" s="99">
        <f t="shared" si="49"/>
        <v>0</v>
      </c>
      <c r="AE86" s="100">
        <f t="shared" si="49"/>
        <v>0</v>
      </c>
      <c r="AF86" s="99">
        <f t="shared" si="49"/>
        <v>0</v>
      </c>
      <c r="AG86" s="99">
        <f t="shared" si="49"/>
        <v>0</v>
      </c>
      <c r="AH86" s="99">
        <f t="shared" si="49"/>
        <v>0</v>
      </c>
      <c r="AI86" s="99">
        <f t="shared" si="49"/>
        <v>0</v>
      </c>
      <c r="AJ86" s="101">
        <f t="shared" si="49"/>
        <v>0</v>
      </c>
      <c r="AK86" s="167"/>
      <c r="AL86" s="157"/>
      <c r="AM86" s="116"/>
    </row>
    <row r="87" spans="1:39" ht="25.5" x14ac:dyDescent="0.25">
      <c r="A87" s="179" t="s">
        <v>127</v>
      </c>
      <c r="B87" s="174"/>
      <c r="C87" s="92" t="s">
        <v>65</v>
      </c>
      <c r="D87" s="93"/>
      <c r="E87" s="94"/>
      <c r="F87" s="94"/>
      <c r="G87" s="95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5">
        <v>0.85</v>
      </c>
      <c r="X87" s="95"/>
      <c r="Y87" s="94"/>
      <c r="Z87" s="94"/>
      <c r="AA87" s="94"/>
      <c r="AB87" s="94"/>
      <c r="AC87" s="94"/>
      <c r="AD87" s="94"/>
      <c r="AE87" s="96"/>
      <c r="AF87" s="94"/>
      <c r="AG87" s="94"/>
      <c r="AH87" s="94"/>
      <c r="AI87" s="94"/>
      <c r="AJ87" s="97"/>
      <c r="AK87" s="166">
        <f t="shared" si="44"/>
        <v>5.9500000000000004E-3</v>
      </c>
      <c r="AL87" s="156">
        <f>SUM(AF88:AJ88)</f>
        <v>0</v>
      </c>
    </row>
    <row r="88" spans="1:39" ht="25.5" x14ac:dyDescent="0.35">
      <c r="A88" s="180"/>
      <c r="B88" s="175"/>
      <c r="C88" s="119" t="s">
        <v>66</v>
      </c>
      <c r="D88" s="120">
        <f t="shared" ref="D88:AJ90" si="51">(D$24*D87)/1000</f>
        <v>0</v>
      </c>
      <c r="E88" s="121">
        <f t="shared" si="51"/>
        <v>0</v>
      </c>
      <c r="F88" s="121">
        <f t="shared" si="51"/>
        <v>0</v>
      </c>
      <c r="G88" s="121">
        <f t="shared" si="51"/>
        <v>0</v>
      </c>
      <c r="H88" s="121">
        <f t="shared" si="51"/>
        <v>0</v>
      </c>
      <c r="I88" s="121">
        <f t="shared" si="51"/>
        <v>0</v>
      </c>
      <c r="J88" s="121">
        <f t="shared" si="51"/>
        <v>0</v>
      </c>
      <c r="K88" s="121">
        <f t="shared" si="51"/>
        <v>0</v>
      </c>
      <c r="L88" s="121">
        <f t="shared" si="51"/>
        <v>0</v>
      </c>
      <c r="M88" s="121">
        <f t="shared" si="51"/>
        <v>0</v>
      </c>
      <c r="N88" s="121">
        <f t="shared" si="51"/>
        <v>0</v>
      </c>
      <c r="O88" s="121">
        <f t="shared" si="51"/>
        <v>0</v>
      </c>
      <c r="P88" s="121">
        <f t="shared" si="51"/>
        <v>0</v>
      </c>
      <c r="Q88" s="121">
        <f t="shared" si="51"/>
        <v>0</v>
      </c>
      <c r="R88" s="121">
        <f t="shared" si="51"/>
        <v>0</v>
      </c>
      <c r="S88" s="121">
        <f t="shared" si="51"/>
        <v>0</v>
      </c>
      <c r="T88" s="121">
        <f t="shared" si="51"/>
        <v>0</v>
      </c>
      <c r="U88" s="121">
        <f t="shared" si="51"/>
        <v>0</v>
      </c>
      <c r="V88" s="99">
        <f t="shared" si="51"/>
        <v>0</v>
      </c>
      <c r="W88" s="121">
        <f t="shared" si="51"/>
        <v>5.9500000000000004E-3</v>
      </c>
      <c r="X88" s="121">
        <f t="shared" si="51"/>
        <v>0</v>
      </c>
      <c r="Y88" s="99">
        <f t="shared" si="51"/>
        <v>0</v>
      </c>
      <c r="Z88" s="99">
        <f t="shared" si="51"/>
        <v>0</v>
      </c>
      <c r="AA88" s="99">
        <f t="shared" si="51"/>
        <v>0</v>
      </c>
      <c r="AB88" s="99">
        <f t="shared" si="51"/>
        <v>0</v>
      </c>
      <c r="AC88" s="99">
        <f t="shared" si="51"/>
        <v>0</v>
      </c>
      <c r="AD88" s="99">
        <f t="shared" si="51"/>
        <v>0</v>
      </c>
      <c r="AE88" s="100">
        <f t="shared" si="51"/>
        <v>0</v>
      </c>
      <c r="AF88" s="99">
        <f t="shared" si="51"/>
        <v>0</v>
      </c>
      <c r="AG88" s="99">
        <f t="shared" si="51"/>
        <v>0</v>
      </c>
      <c r="AH88" s="99">
        <f t="shared" si="51"/>
        <v>0</v>
      </c>
      <c r="AI88" s="99">
        <f t="shared" si="51"/>
        <v>0</v>
      </c>
      <c r="AJ88" s="101">
        <f t="shared" si="51"/>
        <v>0</v>
      </c>
      <c r="AK88" s="167"/>
      <c r="AL88" s="157"/>
    </row>
    <row r="89" spans="1:39" ht="25.5" x14ac:dyDescent="0.25">
      <c r="A89" s="179" t="s">
        <v>128</v>
      </c>
      <c r="B89" s="174"/>
      <c r="C89" s="92" t="s">
        <v>65</v>
      </c>
      <c r="D89" s="93"/>
      <c r="E89" s="94"/>
      <c r="F89" s="94"/>
      <c r="G89" s="9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>
        <v>15</v>
      </c>
      <c r="X89" s="95"/>
      <c r="Y89" s="94"/>
      <c r="Z89" s="94"/>
      <c r="AA89" s="94"/>
      <c r="AB89" s="94"/>
      <c r="AC89" s="94"/>
      <c r="AD89" s="94"/>
      <c r="AE89" s="96"/>
      <c r="AF89" s="94"/>
      <c r="AG89" s="94"/>
      <c r="AH89" s="94"/>
      <c r="AI89" s="94"/>
      <c r="AJ89" s="97"/>
      <c r="AK89" s="166">
        <f t="shared" si="44"/>
        <v>0.105</v>
      </c>
      <c r="AL89" s="156">
        <f>SUM(AF90:AJ90)</f>
        <v>0</v>
      </c>
    </row>
    <row r="90" spans="1:39" ht="25.5" x14ac:dyDescent="0.35">
      <c r="A90" s="180"/>
      <c r="B90" s="175"/>
      <c r="C90" s="119" t="s">
        <v>66</v>
      </c>
      <c r="D90" s="120">
        <f t="shared" ref="D90:N90" si="52">(D$24*D89)/1000</f>
        <v>0</v>
      </c>
      <c r="E90" s="121">
        <f t="shared" si="52"/>
        <v>0</v>
      </c>
      <c r="F90" s="121">
        <f t="shared" si="52"/>
        <v>0</v>
      </c>
      <c r="G90" s="99">
        <f t="shared" si="52"/>
        <v>0</v>
      </c>
      <c r="H90" s="121">
        <f t="shared" si="52"/>
        <v>0</v>
      </c>
      <c r="I90" s="121">
        <f t="shared" si="52"/>
        <v>0</v>
      </c>
      <c r="J90" s="121">
        <f t="shared" si="52"/>
        <v>0</v>
      </c>
      <c r="K90" s="121">
        <f t="shared" si="52"/>
        <v>0</v>
      </c>
      <c r="L90" s="121">
        <f t="shared" si="52"/>
        <v>0</v>
      </c>
      <c r="M90" s="121">
        <f t="shared" si="52"/>
        <v>0</v>
      </c>
      <c r="N90" s="121">
        <f t="shared" si="52"/>
        <v>0</v>
      </c>
      <c r="O90" s="121"/>
      <c r="P90" s="121">
        <f t="shared" si="51"/>
        <v>0</v>
      </c>
      <c r="Q90" s="121">
        <f t="shared" si="51"/>
        <v>0</v>
      </c>
      <c r="R90" s="121">
        <f t="shared" si="51"/>
        <v>0</v>
      </c>
      <c r="S90" s="121">
        <f t="shared" si="51"/>
        <v>0</v>
      </c>
      <c r="T90" s="121">
        <f t="shared" si="51"/>
        <v>0</v>
      </c>
      <c r="U90" s="99">
        <f t="shared" si="51"/>
        <v>0</v>
      </c>
      <c r="V90" s="99">
        <f t="shared" si="51"/>
        <v>0</v>
      </c>
      <c r="W90" s="99">
        <f t="shared" si="51"/>
        <v>0.105</v>
      </c>
      <c r="X90" s="99">
        <f t="shared" si="51"/>
        <v>0</v>
      </c>
      <c r="Y90" s="99">
        <f t="shared" si="51"/>
        <v>0</v>
      </c>
      <c r="Z90" s="99">
        <f t="shared" si="51"/>
        <v>0</v>
      </c>
      <c r="AA90" s="99">
        <f t="shared" si="51"/>
        <v>0</v>
      </c>
      <c r="AB90" s="99">
        <f t="shared" si="51"/>
        <v>0</v>
      </c>
      <c r="AC90" s="99">
        <f t="shared" si="51"/>
        <v>0</v>
      </c>
      <c r="AD90" s="99">
        <f t="shared" si="51"/>
        <v>0</v>
      </c>
      <c r="AE90" s="100">
        <f t="shared" si="51"/>
        <v>0</v>
      </c>
      <c r="AF90" s="99">
        <f t="shared" si="51"/>
        <v>0</v>
      </c>
      <c r="AG90" s="99">
        <f t="shared" si="51"/>
        <v>0</v>
      </c>
      <c r="AH90" s="99">
        <f t="shared" si="51"/>
        <v>0</v>
      </c>
      <c r="AI90" s="99">
        <f t="shared" si="51"/>
        <v>0</v>
      </c>
      <c r="AJ90" s="101">
        <f t="shared" si="51"/>
        <v>0</v>
      </c>
      <c r="AK90" s="167"/>
      <c r="AL90" s="157"/>
    </row>
    <row r="91" spans="1:39" ht="25.5" hidden="1" x14ac:dyDescent="0.25">
      <c r="A91" s="179"/>
      <c r="B91" s="174"/>
      <c r="C91" s="92" t="s">
        <v>65</v>
      </c>
      <c r="D91" s="93"/>
      <c r="E91" s="94"/>
      <c r="F91" s="94"/>
      <c r="G91" s="9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5"/>
      <c r="X91" s="95"/>
      <c r="Y91" s="94"/>
      <c r="Z91" s="94"/>
      <c r="AA91" s="94"/>
      <c r="AB91" s="94"/>
      <c r="AC91" s="94"/>
      <c r="AD91" s="94"/>
      <c r="AE91" s="96"/>
      <c r="AF91" s="94"/>
      <c r="AG91" s="94"/>
      <c r="AH91" s="94"/>
      <c r="AI91" s="94"/>
      <c r="AJ91" s="97"/>
      <c r="AK91" s="166">
        <f t="shared" si="44"/>
        <v>0</v>
      </c>
      <c r="AL91" s="156">
        <f>SUM(AF92:AJ92)</f>
        <v>0</v>
      </c>
    </row>
    <row r="92" spans="1:39" ht="25.5" hidden="1" x14ac:dyDescent="0.35">
      <c r="A92" s="180"/>
      <c r="B92" s="175"/>
      <c r="C92" s="119" t="s">
        <v>66</v>
      </c>
      <c r="D92" s="120">
        <f t="shared" ref="D92:AJ94" si="53">(D$24*D91)/1000</f>
        <v>0</v>
      </c>
      <c r="E92" s="121">
        <f t="shared" si="53"/>
        <v>0</v>
      </c>
      <c r="F92" s="121">
        <f t="shared" si="53"/>
        <v>0</v>
      </c>
      <c r="G92" s="121">
        <f t="shared" si="53"/>
        <v>0</v>
      </c>
      <c r="H92" s="121">
        <f t="shared" si="53"/>
        <v>0</v>
      </c>
      <c r="I92" s="121">
        <f t="shared" si="53"/>
        <v>0</v>
      </c>
      <c r="J92" s="121">
        <f t="shared" si="53"/>
        <v>0</v>
      </c>
      <c r="K92" s="121">
        <f t="shared" si="53"/>
        <v>0</v>
      </c>
      <c r="L92" s="121">
        <f t="shared" si="53"/>
        <v>0</v>
      </c>
      <c r="M92" s="121">
        <f t="shared" si="53"/>
        <v>0</v>
      </c>
      <c r="N92" s="121">
        <f t="shared" si="53"/>
        <v>0</v>
      </c>
      <c r="O92" s="99">
        <f t="shared" si="53"/>
        <v>0</v>
      </c>
      <c r="P92" s="99">
        <f t="shared" si="53"/>
        <v>0</v>
      </c>
      <c r="Q92" s="121">
        <f>(Q$24*Q91)/1000</f>
        <v>0</v>
      </c>
      <c r="R92" s="121">
        <f t="shared" si="53"/>
        <v>0</v>
      </c>
      <c r="S92" s="121">
        <f t="shared" si="53"/>
        <v>0</v>
      </c>
      <c r="T92" s="121">
        <f t="shared" si="53"/>
        <v>0</v>
      </c>
      <c r="U92" s="99">
        <f t="shared" si="53"/>
        <v>0</v>
      </c>
      <c r="V92" s="99">
        <f t="shared" si="53"/>
        <v>0</v>
      </c>
      <c r="W92" s="99">
        <f t="shared" si="53"/>
        <v>0</v>
      </c>
      <c r="X92" s="99">
        <f t="shared" si="53"/>
        <v>0</v>
      </c>
      <c r="Y92" s="99">
        <f t="shared" si="53"/>
        <v>0</v>
      </c>
      <c r="Z92" s="99">
        <f t="shared" si="53"/>
        <v>0</v>
      </c>
      <c r="AA92" s="99">
        <f t="shared" si="53"/>
        <v>0</v>
      </c>
      <c r="AB92" s="99">
        <f t="shared" si="53"/>
        <v>0</v>
      </c>
      <c r="AC92" s="99">
        <f t="shared" si="53"/>
        <v>0</v>
      </c>
      <c r="AD92" s="99">
        <f t="shared" si="53"/>
        <v>0</v>
      </c>
      <c r="AE92" s="100">
        <f t="shared" si="53"/>
        <v>0</v>
      </c>
      <c r="AF92" s="99">
        <f t="shared" si="53"/>
        <v>0</v>
      </c>
      <c r="AG92" s="99">
        <f t="shared" si="53"/>
        <v>0</v>
      </c>
      <c r="AH92" s="99">
        <f t="shared" si="53"/>
        <v>0</v>
      </c>
      <c r="AI92" s="99">
        <f t="shared" si="53"/>
        <v>0</v>
      </c>
      <c r="AJ92" s="101">
        <f t="shared" si="53"/>
        <v>0</v>
      </c>
      <c r="AK92" s="167"/>
      <c r="AL92" s="157"/>
    </row>
    <row r="93" spans="1:39" ht="25.5" hidden="1" x14ac:dyDescent="0.25">
      <c r="A93" s="179"/>
      <c r="B93" s="174"/>
      <c r="C93" s="92" t="s">
        <v>65</v>
      </c>
      <c r="D93" s="93"/>
      <c r="E93" s="94"/>
      <c r="F93" s="94"/>
      <c r="G93" s="95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5"/>
      <c r="X93" s="95"/>
      <c r="Y93" s="94"/>
      <c r="Z93" s="94"/>
      <c r="AA93" s="94"/>
      <c r="AB93" s="94"/>
      <c r="AC93" s="94"/>
      <c r="AD93" s="94"/>
      <c r="AE93" s="96"/>
      <c r="AF93" s="94"/>
      <c r="AG93" s="94"/>
      <c r="AH93" s="94"/>
      <c r="AI93" s="94"/>
      <c r="AJ93" s="97"/>
      <c r="AK93" s="166">
        <f t="shared" ref="AK93" si="54">SUM(D94:AE94)</f>
        <v>0</v>
      </c>
      <c r="AL93" s="156">
        <f>SUM(AF94:AJ94)</f>
        <v>0</v>
      </c>
    </row>
    <row r="94" spans="1:39" ht="25.5" hidden="1" x14ac:dyDescent="0.35">
      <c r="A94" s="180"/>
      <c r="B94" s="175"/>
      <c r="C94" s="119" t="s">
        <v>66</v>
      </c>
      <c r="D94" s="120">
        <f t="shared" ref="D94:L94" si="55">(D$24*D93)/1000</f>
        <v>0</v>
      </c>
      <c r="E94" s="121">
        <f t="shared" si="55"/>
        <v>0</v>
      </c>
      <c r="F94" s="121">
        <f t="shared" si="55"/>
        <v>0</v>
      </c>
      <c r="G94" s="121">
        <f t="shared" si="55"/>
        <v>0</v>
      </c>
      <c r="H94" s="121">
        <f t="shared" si="55"/>
        <v>0</v>
      </c>
      <c r="I94" s="121">
        <f t="shared" si="55"/>
        <v>0</v>
      </c>
      <c r="J94" s="121">
        <f t="shared" si="55"/>
        <v>0</v>
      </c>
      <c r="K94" s="121">
        <f t="shared" si="55"/>
        <v>0</v>
      </c>
      <c r="L94" s="121">
        <f t="shared" si="55"/>
        <v>0</v>
      </c>
      <c r="M94" s="121">
        <f t="shared" si="53"/>
        <v>0</v>
      </c>
      <c r="N94" s="121">
        <f t="shared" si="53"/>
        <v>0</v>
      </c>
      <c r="O94" s="121">
        <f t="shared" si="53"/>
        <v>0</v>
      </c>
      <c r="P94" s="99">
        <f t="shared" si="53"/>
        <v>0</v>
      </c>
      <c r="Q94" s="121">
        <f>(Q$24*Q93)/1000</f>
        <v>0</v>
      </c>
      <c r="R94" s="121">
        <f t="shared" ref="R94:V94" si="56">(R$24*R93)/1000</f>
        <v>0</v>
      </c>
      <c r="S94" s="121">
        <f t="shared" si="56"/>
        <v>0</v>
      </c>
      <c r="T94" s="121">
        <f t="shared" si="56"/>
        <v>0</v>
      </c>
      <c r="U94" s="121">
        <f t="shared" si="56"/>
        <v>0</v>
      </c>
      <c r="V94" s="99">
        <f t="shared" si="56"/>
        <v>0</v>
      </c>
      <c r="W94" s="121">
        <f t="shared" si="53"/>
        <v>0</v>
      </c>
      <c r="X94" s="121">
        <f t="shared" si="53"/>
        <v>0</v>
      </c>
      <c r="Y94" s="99">
        <f t="shared" si="53"/>
        <v>0</v>
      </c>
      <c r="Z94" s="99">
        <f t="shared" si="53"/>
        <v>0</v>
      </c>
      <c r="AA94" s="99">
        <f t="shared" si="53"/>
        <v>0</v>
      </c>
      <c r="AB94" s="99">
        <f t="shared" si="53"/>
        <v>0</v>
      </c>
      <c r="AC94" s="99">
        <f t="shared" si="53"/>
        <v>0</v>
      </c>
      <c r="AD94" s="99">
        <f t="shared" si="53"/>
        <v>0</v>
      </c>
      <c r="AE94" s="100">
        <f t="shared" si="53"/>
        <v>0</v>
      </c>
      <c r="AF94" s="99">
        <f t="shared" si="53"/>
        <v>0</v>
      </c>
      <c r="AG94" s="99">
        <f t="shared" si="53"/>
        <v>0</v>
      </c>
      <c r="AH94" s="99">
        <f t="shared" si="53"/>
        <v>0</v>
      </c>
      <c r="AI94" s="99">
        <f t="shared" si="53"/>
        <v>0</v>
      </c>
      <c r="AJ94" s="101">
        <f t="shared" si="53"/>
        <v>0</v>
      </c>
      <c r="AK94" s="167"/>
      <c r="AL94" s="157"/>
    </row>
    <row r="95" spans="1:39" ht="25.5" hidden="1" x14ac:dyDescent="0.25">
      <c r="A95" s="179"/>
      <c r="B95" s="174"/>
      <c r="C95" s="92" t="s">
        <v>65</v>
      </c>
      <c r="D95" s="93"/>
      <c r="E95" s="94"/>
      <c r="F95" s="94"/>
      <c r="G95" s="95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95"/>
      <c r="Y95" s="94"/>
      <c r="Z95" s="94"/>
      <c r="AA95" s="94"/>
      <c r="AB95" s="94"/>
      <c r="AC95" s="94"/>
      <c r="AD95" s="94"/>
      <c r="AE95" s="96"/>
      <c r="AF95" s="94"/>
      <c r="AG95" s="94"/>
      <c r="AH95" s="94"/>
      <c r="AI95" s="94"/>
      <c r="AJ95" s="97"/>
      <c r="AK95" s="166">
        <f t="shared" si="44"/>
        <v>0</v>
      </c>
      <c r="AL95" s="156">
        <f>SUM(AF96:AJ96)</f>
        <v>0</v>
      </c>
    </row>
    <row r="96" spans="1:39" ht="25.5" hidden="1" x14ac:dyDescent="0.35">
      <c r="A96" s="180"/>
      <c r="B96" s="175"/>
      <c r="C96" s="119" t="s">
        <v>66</v>
      </c>
      <c r="D96" s="120">
        <f t="shared" ref="D96:AJ96" si="57">(D$24*D95)/1000</f>
        <v>0</v>
      </c>
      <c r="E96" s="121">
        <f t="shared" si="57"/>
        <v>0</v>
      </c>
      <c r="F96" s="121">
        <f t="shared" si="57"/>
        <v>0</v>
      </c>
      <c r="G96" s="121">
        <f t="shared" si="57"/>
        <v>0</v>
      </c>
      <c r="H96" s="121">
        <f t="shared" si="57"/>
        <v>0</v>
      </c>
      <c r="I96" s="121">
        <f t="shared" si="57"/>
        <v>0</v>
      </c>
      <c r="J96" s="121">
        <f t="shared" si="57"/>
        <v>0</v>
      </c>
      <c r="K96" s="121">
        <f t="shared" si="57"/>
        <v>0</v>
      </c>
      <c r="L96" s="121">
        <f t="shared" si="57"/>
        <v>0</v>
      </c>
      <c r="M96" s="121">
        <f t="shared" si="57"/>
        <v>0</v>
      </c>
      <c r="N96" s="121">
        <f t="shared" si="57"/>
        <v>0</v>
      </c>
      <c r="O96" s="121">
        <f t="shared" si="57"/>
        <v>0</v>
      </c>
      <c r="P96" s="121">
        <f t="shared" si="57"/>
        <v>0</v>
      </c>
      <c r="Q96" s="121">
        <f t="shared" si="57"/>
        <v>0</v>
      </c>
      <c r="R96" s="121">
        <f t="shared" si="57"/>
        <v>0</v>
      </c>
      <c r="S96" s="121">
        <f t="shared" si="57"/>
        <v>0</v>
      </c>
      <c r="T96" s="121">
        <f t="shared" si="57"/>
        <v>0</v>
      </c>
      <c r="U96" s="121">
        <f t="shared" si="57"/>
        <v>0</v>
      </c>
      <c r="V96" s="99">
        <f t="shared" si="57"/>
        <v>0</v>
      </c>
      <c r="W96" s="121">
        <f t="shared" si="57"/>
        <v>0</v>
      </c>
      <c r="X96" s="121">
        <f t="shared" si="57"/>
        <v>0</v>
      </c>
      <c r="Y96" s="99">
        <f t="shared" si="57"/>
        <v>0</v>
      </c>
      <c r="Z96" s="99">
        <f t="shared" si="57"/>
        <v>0</v>
      </c>
      <c r="AA96" s="99">
        <f t="shared" si="57"/>
        <v>0</v>
      </c>
      <c r="AB96" s="99">
        <f t="shared" si="57"/>
        <v>0</v>
      </c>
      <c r="AC96" s="99">
        <f t="shared" si="57"/>
        <v>0</v>
      </c>
      <c r="AD96" s="99">
        <f t="shared" si="57"/>
        <v>0</v>
      </c>
      <c r="AE96" s="100">
        <f t="shared" si="57"/>
        <v>0</v>
      </c>
      <c r="AF96" s="99">
        <f t="shared" si="57"/>
        <v>0</v>
      </c>
      <c r="AG96" s="99">
        <f t="shared" si="57"/>
        <v>0</v>
      </c>
      <c r="AH96" s="99">
        <f t="shared" si="57"/>
        <v>0</v>
      </c>
      <c r="AI96" s="99">
        <f t="shared" si="57"/>
        <v>0</v>
      </c>
      <c r="AJ96" s="101">
        <f t="shared" si="57"/>
        <v>0</v>
      </c>
      <c r="AK96" s="167"/>
      <c r="AL96" s="157"/>
    </row>
    <row r="97" spans="1:39" ht="25.5" hidden="1" x14ac:dyDescent="0.25">
      <c r="A97" s="179"/>
      <c r="B97" s="174"/>
      <c r="C97" s="92" t="s">
        <v>65</v>
      </c>
      <c r="D97" s="93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5"/>
      <c r="X97" s="94"/>
      <c r="Y97" s="94"/>
      <c r="Z97" s="94"/>
      <c r="AA97" s="94"/>
      <c r="AB97" s="94"/>
      <c r="AC97" s="94"/>
      <c r="AD97" s="94"/>
      <c r="AE97" s="96"/>
      <c r="AF97" s="94"/>
      <c r="AG97" s="94"/>
      <c r="AH97" s="94"/>
      <c r="AI97" s="94"/>
      <c r="AJ97" s="97"/>
      <c r="AK97" s="168">
        <f>SUM(D98:AE98)</f>
        <v>0</v>
      </c>
      <c r="AL97" s="156">
        <f>SUM(AF98:AJ98)</f>
        <v>0</v>
      </c>
    </row>
    <row r="98" spans="1:39" ht="24" hidden="1" customHeight="1" x14ac:dyDescent="0.35">
      <c r="A98" s="180"/>
      <c r="B98" s="175"/>
      <c r="C98" s="119" t="s">
        <v>66</v>
      </c>
      <c r="D98" s="120">
        <f t="shared" ref="D98:AJ98" si="58">(D$24*D97)/1000</f>
        <v>0</v>
      </c>
      <c r="E98" s="121">
        <f t="shared" si="58"/>
        <v>0</v>
      </c>
      <c r="F98" s="121">
        <f t="shared" si="58"/>
        <v>0</v>
      </c>
      <c r="G98" s="99">
        <f t="shared" si="58"/>
        <v>0</v>
      </c>
      <c r="H98" s="121">
        <f t="shared" si="58"/>
        <v>0</v>
      </c>
      <c r="I98" s="121">
        <f t="shared" si="58"/>
        <v>0</v>
      </c>
      <c r="J98" s="121">
        <f t="shared" si="58"/>
        <v>0</v>
      </c>
      <c r="K98" s="121">
        <f t="shared" si="58"/>
        <v>0</v>
      </c>
      <c r="L98" s="121"/>
      <c r="M98" s="121"/>
      <c r="N98" s="121">
        <f t="shared" si="58"/>
        <v>0</v>
      </c>
      <c r="O98" s="121"/>
      <c r="P98" s="121">
        <f t="shared" ref="P98" si="59">(P$24*P97)/1000</f>
        <v>0</v>
      </c>
      <c r="Q98" s="121">
        <f t="shared" si="58"/>
        <v>0</v>
      </c>
      <c r="R98" s="121">
        <f t="shared" si="58"/>
        <v>0</v>
      </c>
      <c r="S98" s="121">
        <f t="shared" si="58"/>
        <v>0</v>
      </c>
      <c r="T98" s="121">
        <f t="shared" si="58"/>
        <v>0</v>
      </c>
      <c r="U98" s="99">
        <f t="shared" si="58"/>
        <v>0</v>
      </c>
      <c r="V98" s="99">
        <f t="shared" si="58"/>
        <v>0</v>
      </c>
      <c r="W98" s="99">
        <f t="shared" si="58"/>
        <v>0</v>
      </c>
      <c r="X98" s="99">
        <f t="shared" si="58"/>
        <v>0</v>
      </c>
      <c r="Y98" s="99">
        <f t="shared" si="58"/>
        <v>0</v>
      </c>
      <c r="Z98" s="99">
        <f t="shared" si="58"/>
        <v>0</v>
      </c>
      <c r="AA98" s="99">
        <f t="shared" si="58"/>
        <v>0</v>
      </c>
      <c r="AB98" s="99">
        <f t="shared" si="58"/>
        <v>0</v>
      </c>
      <c r="AC98" s="99">
        <f t="shared" si="58"/>
        <v>0</v>
      </c>
      <c r="AD98" s="99">
        <f t="shared" si="58"/>
        <v>0</v>
      </c>
      <c r="AE98" s="100">
        <f t="shared" si="58"/>
        <v>0</v>
      </c>
      <c r="AF98" s="99">
        <f t="shared" si="58"/>
        <v>0</v>
      </c>
      <c r="AG98" s="99">
        <f t="shared" si="58"/>
        <v>0</v>
      </c>
      <c r="AH98" s="99">
        <f t="shared" si="58"/>
        <v>0</v>
      </c>
      <c r="AI98" s="99">
        <f t="shared" si="58"/>
        <v>0</v>
      </c>
      <c r="AJ98" s="101">
        <f t="shared" si="58"/>
        <v>0</v>
      </c>
      <c r="AK98" s="169"/>
      <c r="AL98" s="157"/>
    </row>
    <row r="99" spans="1:39" ht="26.25" x14ac:dyDescent="0.4">
      <c r="A99" s="179" t="s">
        <v>91</v>
      </c>
      <c r="B99" s="174"/>
      <c r="C99" s="176"/>
      <c r="D99" s="217" t="s">
        <v>116</v>
      </c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18"/>
      <c r="AF99" s="218"/>
      <c r="AG99" s="218"/>
      <c r="AH99" s="218"/>
      <c r="AI99" s="218"/>
      <c r="AJ99" s="218"/>
      <c r="AK99" s="218"/>
      <c r="AL99" s="219"/>
      <c r="AM99" s="116"/>
    </row>
    <row r="100" spans="1:39" ht="25.5" customHeight="1" x14ac:dyDescent="0.2">
      <c r="A100" s="180"/>
      <c r="B100" s="175"/>
      <c r="C100" s="177"/>
      <c r="D100" s="220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2"/>
    </row>
    <row r="101" spans="1:39" ht="20.25" x14ac:dyDescent="0.3">
      <c r="A101" s="122"/>
      <c r="B101" s="123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6"/>
      <c r="V101" s="126"/>
      <c r="W101" s="126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8"/>
      <c r="AK101" s="129"/>
    </row>
    <row r="102" spans="1:39" ht="20.25" x14ac:dyDescent="0.3">
      <c r="A102" s="122"/>
      <c r="B102" s="130"/>
      <c r="C102" s="131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8"/>
      <c r="AK102" s="129"/>
    </row>
    <row r="103" spans="1:39" ht="25.5" x14ac:dyDescent="0.35">
      <c r="A103" s="25" t="s">
        <v>93</v>
      </c>
      <c r="B103" s="188"/>
      <c r="C103" s="188"/>
      <c r="D103" s="132"/>
      <c r="E103" s="189" t="s">
        <v>94</v>
      </c>
      <c r="F103" s="189"/>
      <c r="G103" s="189"/>
      <c r="H103" s="189"/>
      <c r="I103" s="132"/>
      <c r="J103" s="132"/>
      <c r="K103" s="190" t="s">
        <v>95</v>
      </c>
      <c r="L103" s="191"/>
      <c r="M103" s="201"/>
      <c r="N103" s="201"/>
      <c r="O103" s="134"/>
      <c r="P103" s="135"/>
      <c r="Q103" s="189" t="s">
        <v>96</v>
      </c>
      <c r="R103" s="189"/>
      <c r="S103" s="189"/>
      <c r="T103" s="136"/>
      <c r="U103" s="137"/>
      <c r="V103" s="137"/>
      <c r="W103" s="137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9"/>
    </row>
    <row r="104" spans="1:39" ht="18.75" x14ac:dyDescent="0.3">
      <c r="A104" s="8"/>
      <c r="B104" s="8" t="s">
        <v>97</v>
      </c>
      <c r="C104" s="8"/>
      <c r="D104" s="132"/>
      <c r="E104" s="183" t="s">
        <v>98</v>
      </c>
      <c r="F104" s="183"/>
      <c r="G104" s="183"/>
      <c r="H104" s="183"/>
      <c r="I104" s="132"/>
      <c r="J104" s="132"/>
      <c r="K104" s="135"/>
      <c r="L104" s="135"/>
      <c r="M104" s="8" t="s">
        <v>97</v>
      </c>
      <c r="N104" s="135"/>
      <c r="O104" s="135"/>
      <c r="P104" s="135"/>
      <c r="Q104" s="183" t="s">
        <v>98</v>
      </c>
      <c r="R104" s="183"/>
      <c r="S104" s="183"/>
      <c r="T104" s="183"/>
      <c r="U104" s="137"/>
      <c r="V104" s="137"/>
      <c r="W104" s="137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9"/>
    </row>
    <row r="105" spans="1:39" ht="18.75" x14ac:dyDescent="0.3">
      <c r="A105" s="8"/>
      <c r="B105" s="8"/>
      <c r="C105" s="8"/>
      <c r="D105" s="132"/>
      <c r="E105" s="132"/>
      <c r="F105" s="132"/>
      <c r="G105" s="132"/>
      <c r="H105" s="132"/>
      <c r="I105" s="132"/>
      <c r="J105" s="132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7"/>
      <c r="V105" s="137"/>
      <c r="W105" s="137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9"/>
    </row>
    <row r="106" spans="1:39" ht="25.5" x14ac:dyDescent="0.35">
      <c r="A106" s="25" t="s">
        <v>119</v>
      </c>
      <c r="B106" s="188"/>
      <c r="C106" s="188"/>
      <c r="D106" s="132"/>
      <c r="E106" s="189" t="s">
        <v>99</v>
      </c>
      <c r="F106" s="189"/>
      <c r="G106" s="189"/>
      <c r="H106" s="189"/>
      <c r="I106" s="132"/>
      <c r="J106" s="132"/>
      <c r="K106" s="190" t="s">
        <v>100</v>
      </c>
      <c r="L106" s="191"/>
      <c r="M106" s="133"/>
      <c r="N106" s="133"/>
      <c r="O106" s="134"/>
      <c r="P106" s="135"/>
      <c r="Q106" s="189" t="s">
        <v>26</v>
      </c>
      <c r="R106" s="189"/>
      <c r="S106" s="189"/>
      <c r="T106" s="133"/>
      <c r="U106" s="137"/>
      <c r="V106" s="137"/>
      <c r="W106" s="137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9"/>
    </row>
    <row r="107" spans="1:39" ht="18.75" x14ac:dyDescent="0.3">
      <c r="A107" s="8"/>
      <c r="B107" s="8" t="s">
        <v>97</v>
      </c>
      <c r="C107" s="8"/>
      <c r="D107" s="132"/>
      <c r="E107" s="183" t="s">
        <v>98</v>
      </c>
      <c r="F107" s="183"/>
      <c r="G107" s="183"/>
      <c r="H107" s="183"/>
      <c r="I107" s="132"/>
      <c r="J107" s="132"/>
      <c r="K107" s="135"/>
      <c r="L107" s="135"/>
      <c r="M107" s="8" t="s">
        <v>97</v>
      </c>
      <c r="N107" s="135"/>
      <c r="O107" s="135"/>
      <c r="P107" s="135"/>
      <c r="Q107" s="183" t="s">
        <v>98</v>
      </c>
      <c r="R107" s="183"/>
      <c r="S107" s="183"/>
      <c r="T107" s="183"/>
      <c r="U107" s="137"/>
      <c r="V107" s="137"/>
      <c r="W107" s="137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9"/>
    </row>
    <row r="108" spans="1:39" ht="18.75" x14ac:dyDescent="0.3">
      <c r="A108" s="8"/>
      <c r="B108" s="8"/>
      <c r="C108" s="8"/>
      <c r="D108" s="132"/>
      <c r="E108" s="135"/>
      <c r="F108" s="135"/>
      <c r="G108" s="135"/>
      <c r="H108" s="135"/>
      <c r="I108" s="132"/>
      <c r="J108" s="132"/>
      <c r="K108" s="135"/>
      <c r="L108" s="135"/>
      <c r="M108" s="8"/>
      <c r="N108" s="135"/>
      <c r="O108" s="135"/>
      <c r="P108" s="135"/>
      <c r="Q108" s="135"/>
      <c r="R108" s="135"/>
      <c r="S108" s="135"/>
      <c r="T108" s="135"/>
      <c r="U108" s="137"/>
      <c r="V108" s="137"/>
      <c r="W108" s="137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9"/>
    </row>
    <row r="109" spans="1:39" ht="18.75" x14ac:dyDescent="0.3">
      <c r="A109" s="8"/>
      <c r="B109" s="8"/>
      <c r="C109" s="8"/>
      <c r="D109" s="132"/>
      <c r="E109" s="135"/>
      <c r="F109" s="135"/>
      <c r="G109" s="135"/>
      <c r="H109" s="135"/>
      <c r="I109" s="132"/>
      <c r="J109" s="132"/>
      <c r="K109" s="135"/>
      <c r="L109" s="135"/>
      <c r="M109" s="8"/>
      <c r="N109" s="135"/>
      <c r="O109" s="135"/>
      <c r="P109" s="135"/>
      <c r="Q109" s="135"/>
      <c r="R109" s="135"/>
      <c r="S109" s="135"/>
      <c r="T109" s="135"/>
      <c r="U109" s="137"/>
      <c r="V109" s="137"/>
      <c r="W109" s="137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9"/>
    </row>
    <row r="110" spans="1:39" ht="18.75" x14ac:dyDescent="0.3">
      <c r="A110" s="8"/>
      <c r="B110" s="8"/>
      <c r="C110" s="8"/>
      <c r="D110" s="132"/>
      <c r="E110" s="188"/>
      <c r="F110" s="188"/>
      <c r="G110" s="132"/>
      <c r="H110" s="132"/>
      <c r="I110" s="188"/>
      <c r="J110" s="188"/>
      <c r="K110" s="135"/>
      <c r="L110" s="135"/>
      <c r="M110" s="192" t="s">
        <v>27</v>
      </c>
      <c r="N110" s="192"/>
      <c r="O110" s="192"/>
      <c r="P110" s="192"/>
      <c r="Q110" s="133"/>
      <c r="R110" s="135"/>
      <c r="S110" s="135"/>
      <c r="T110" s="135"/>
      <c r="U110" s="137"/>
      <c r="V110" s="137"/>
      <c r="W110" s="137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9"/>
    </row>
    <row r="111" spans="1:39" ht="18.75" x14ac:dyDescent="0.3">
      <c r="A111" s="8" t="s">
        <v>101</v>
      </c>
      <c r="B111" s="8"/>
      <c r="C111" s="8"/>
      <c r="D111" s="132"/>
      <c r="E111" s="8" t="s">
        <v>102</v>
      </c>
      <c r="F111" s="8"/>
      <c r="G111" s="132"/>
      <c r="H111" s="132"/>
      <c r="I111" s="8" t="s">
        <v>97</v>
      </c>
      <c r="J111" s="8"/>
      <c r="K111" s="135"/>
      <c r="L111" s="135"/>
      <c r="M111" s="183" t="s">
        <v>98</v>
      </c>
      <c r="N111" s="183"/>
      <c r="O111" s="183"/>
      <c r="P111" s="183"/>
      <c r="Q111" s="183"/>
      <c r="R111" s="135"/>
      <c r="S111" s="135"/>
      <c r="T111" s="135"/>
      <c r="U111" s="137"/>
      <c r="V111" s="137"/>
      <c r="W111" s="137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9"/>
    </row>
    <row r="112" spans="1:39" ht="18.75" x14ac:dyDescent="0.3">
      <c r="A112" s="8"/>
      <c r="B112" s="8"/>
      <c r="C112" s="8"/>
      <c r="D112" s="132"/>
      <c r="E112" s="132"/>
      <c r="F112" s="132"/>
      <c r="G112" s="132"/>
      <c r="H112" s="132"/>
      <c r="I112" s="132"/>
      <c r="J112" s="132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7"/>
      <c r="V112" s="137"/>
      <c r="W112" s="137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9"/>
    </row>
    <row r="113" spans="1:37" x14ac:dyDescent="0.2">
      <c r="A113" s="6"/>
      <c r="B113" s="6"/>
      <c r="C113" s="6"/>
      <c r="D113" s="138"/>
      <c r="E113" s="138"/>
      <c r="F113" s="138"/>
      <c r="G113" s="138"/>
      <c r="H113" s="138"/>
      <c r="I113" s="138"/>
      <c r="J113" s="138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9"/>
    </row>
    <row r="114" spans="1:37" x14ac:dyDescent="0.2">
      <c r="A114" s="6"/>
      <c r="B114" s="6"/>
      <c r="C114" s="6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9"/>
    </row>
    <row r="115" spans="1:37" x14ac:dyDescent="0.2">
      <c r="A115" s="6"/>
      <c r="B115" s="6"/>
      <c r="C115" s="6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9"/>
    </row>
    <row r="116" spans="1:37" x14ac:dyDescent="0.2">
      <c r="A116" s="6"/>
      <c r="B116" s="6"/>
      <c r="C116" s="6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</row>
    <row r="117" spans="1:37" x14ac:dyDescent="0.2">
      <c r="A117" s="6"/>
      <c r="B117" s="6"/>
      <c r="C117" s="6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</row>
    <row r="118" spans="1:37" x14ac:dyDescent="0.2">
      <c r="A118" s="6"/>
      <c r="B118" s="6"/>
      <c r="C118" s="6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</row>
    <row r="119" spans="1:37" x14ac:dyDescent="0.2">
      <c r="A119" s="6"/>
      <c r="B119" s="6"/>
      <c r="C119" s="6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</row>
    <row r="120" spans="1:37" x14ac:dyDescent="0.2">
      <c r="A120" s="6"/>
      <c r="B120" s="6"/>
      <c r="C120" s="6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</row>
    <row r="121" spans="1:37" x14ac:dyDescent="0.2">
      <c r="A121" s="6"/>
      <c r="B121" s="6"/>
      <c r="C121" s="6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</row>
    <row r="122" spans="1:37" x14ac:dyDescent="0.2">
      <c r="A122" s="6"/>
      <c r="B122" s="6"/>
      <c r="C122" s="6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</row>
    <row r="123" spans="1:37" x14ac:dyDescent="0.2">
      <c r="A123" s="6"/>
      <c r="B123" s="6"/>
      <c r="C123" s="6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</row>
    <row r="124" spans="1:37" x14ac:dyDescent="0.2">
      <c r="A124" s="6"/>
      <c r="B124" s="6"/>
      <c r="C124" s="6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</row>
    <row r="125" spans="1:37" x14ac:dyDescent="0.2">
      <c r="A125" s="6"/>
      <c r="B125" s="6"/>
      <c r="C125" s="6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</row>
    <row r="126" spans="1:37" x14ac:dyDescent="0.2">
      <c r="A126" s="6"/>
      <c r="B126" s="6"/>
      <c r="C126" s="6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</row>
    <row r="127" spans="1:37" x14ac:dyDescent="0.2">
      <c r="A127" s="6"/>
      <c r="B127" s="6"/>
      <c r="C127" s="6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</row>
    <row r="128" spans="1:37" x14ac:dyDescent="0.2">
      <c r="A128" s="6"/>
      <c r="B128" s="6"/>
      <c r="C128" s="6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</row>
    <row r="129" spans="1:37" x14ac:dyDescent="0.2">
      <c r="A129" s="6"/>
      <c r="B129" s="6"/>
      <c r="C129" s="6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</row>
    <row r="130" spans="1:37" x14ac:dyDescent="0.2">
      <c r="A130" s="6"/>
      <c r="B130" s="6"/>
      <c r="C130" s="6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</row>
    <row r="131" spans="1:37" x14ac:dyDescent="0.2">
      <c r="A131" s="6"/>
      <c r="B131" s="6"/>
      <c r="C131" s="6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</row>
    <row r="132" spans="1:37" x14ac:dyDescent="0.2">
      <c r="A132" s="6"/>
      <c r="B132" s="6"/>
      <c r="C132" s="6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</row>
    <row r="133" spans="1:37" x14ac:dyDescent="0.2">
      <c r="A133" s="6"/>
      <c r="B133" s="6"/>
      <c r="C133" s="6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</row>
    <row r="134" spans="1:37" x14ac:dyDescent="0.2">
      <c r="A134" s="6"/>
      <c r="B134" s="6"/>
      <c r="C134" s="6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</row>
    <row r="135" spans="1:37" x14ac:dyDescent="0.2">
      <c r="A135" s="6"/>
      <c r="B135" s="6"/>
      <c r="C135" s="6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</row>
    <row r="136" spans="1:37" x14ac:dyDescent="0.2">
      <c r="A136" s="6"/>
      <c r="B136" s="6"/>
      <c r="C136" s="6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</row>
    <row r="137" spans="1:37" x14ac:dyDescent="0.2">
      <c r="A137" s="6"/>
      <c r="B137" s="6"/>
      <c r="C137" s="6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</row>
    <row r="138" spans="1:37" x14ac:dyDescent="0.2">
      <c r="A138" s="6"/>
      <c r="B138" s="6"/>
      <c r="C138" s="6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</row>
    <row r="139" spans="1:37" x14ac:dyDescent="0.2">
      <c r="A139" s="2"/>
      <c r="B139" s="2"/>
      <c r="C139" s="2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</row>
    <row r="140" spans="1:37" x14ac:dyDescent="0.2">
      <c r="A140" s="2"/>
      <c r="B140" s="2"/>
      <c r="C140" s="2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</row>
    <row r="141" spans="1:37" x14ac:dyDescent="0.2">
      <c r="A141" s="2"/>
      <c r="B141" s="2"/>
      <c r="C141" s="2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</row>
    <row r="142" spans="1:37" x14ac:dyDescent="0.2">
      <c r="A142" s="2"/>
      <c r="B142" s="2"/>
      <c r="C142" s="2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</row>
    <row r="143" spans="1:37" x14ac:dyDescent="0.2">
      <c r="A143" s="2"/>
      <c r="B143" s="2"/>
      <c r="C143" s="2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</row>
    <row r="144" spans="1:37" x14ac:dyDescent="0.2">
      <c r="A144" s="2"/>
      <c r="B144" s="2"/>
      <c r="C144" s="2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</row>
    <row r="145" spans="1:37" x14ac:dyDescent="0.2">
      <c r="A145" s="2"/>
      <c r="B145" s="2"/>
      <c r="C145" s="2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</row>
    <row r="146" spans="1:37" x14ac:dyDescent="0.2">
      <c r="A146" s="2"/>
      <c r="B146" s="2"/>
      <c r="C146" s="2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</row>
    <row r="147" spans="1:37" x14ac:dyDescent="0.2">
      <c r="A147" s="2"/>
      <c r="B147" s="2"/>
      <c r="C147" s="2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</row>
    <row r="148" spans="1:37" x14ac:dyDescent="0.2">
      <c r="A148" s="2"/>
      <c r="B148" s="2"/>
      <c r="C148" s="2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</row>
    <row r="149" spans="1:37" x14ac:dyDescent="0.2">
      <c r="A149" s="2"/>
      <c r="B149" s="2"/>
      <c r="C149" s="2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</row>
    <row r="150" spans="1:37" x14ac:dyDescent="0.2">
      <c r="A150" s="2"/>
      <c r="B150" s="2"/>
      <c r="C150" s="2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</row>
    <row r="151" spans="1:37" x14ac:dyDescent="0.2">
      <c r="A151" s="2"/>
      <c r="B151" s="2"/>
      <c r="C151" s="2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</row>
    <row r="152" spans="1:37" x14ac:dyDescent="0.2">
      <c r="A152" s="2"/>
      <c r="B152" s="2"/>
      <c r="C152" s="2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</row>
    <row r="153" spans="1:37" x14ac:dyDescent="0.2">
      <c r="A153" s="2"/>
      <c r="B153" s="2"/>
      <c r="C153" s="2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</row>
    <row r="154" spans="1:37" x14ac:dyDescent="0.2">
      <c r="A154" s="2"/>
      <c r="B154" s="2"/>
      <c r="C154" s="2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</row>
    <row r="155" spans="1:37" x14ac:dyDescent="0.2">
      <c r="A155" s="2"/>
      <c r="B155" s="2"/>
      <c r="C155" s="2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</row>
    <row r="156" spans="1:37" x14ac:dyDescent="0.2">
      <c r="A156" s="2"/>
      <c r="B156" s="2"/>
      <c r="C156" s="2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</row>
    <row r="157" spans="1:37" x14ac:dyDescent="0.2"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</row>
    <row r="158" spans="1:37" x14ac:dyDescent="0.2"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</row>
    <row r="159" spans="1:37" x14ac:dyDescent="0.2"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</row>
    <row r="160" spans="1:37" x14ac:dyDescent="0.2"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</row>
    <row r="161" spans="4:37" x14ac:dyDescent="0.2"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</row>
    <row r="162" spans="4:37" x14ac:dyDescent="0.2"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</row>
    <row r="163" spans="4:37" x14ac:dyDescent="0.2"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</row>
    <row r="164" spans="4:37" x14ac:dyDescent="0.2"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</row>
    <row r="165" spans="4:37" x14ac:dyDescent="0.2"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</row>
    <row r="166" spans="4:37" x14ac:dyDescent="0.2"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</row>
    <row r="167" spans="4:37" x14ac:dyDescent="0.2"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</row>
    <row r="168" spans="4:37" x14ac:dyDescent="0.2"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</row>
    <row r="169" spans="4:37" x14ac:dyDescent="0.2"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</row>
    <row r="170" spans="4:37" x14ac:dyDescent="0.2"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</row>
    <row r="171" spans="4:37" x14ac:dyDescent="0.2"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</row>
    <row r="172" spans="4:37" x14ac:dyDescent="0.2"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</row>
    <row r="173" spans="4:37" x14ac:dyDescent="0.2"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</row>
    <row r="174" spans="4:37" x14ac:dyDescent="0.2"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</row>
    <row r="175" spans="4:37" x14ac:dyDescent="0.2"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</row>
    <row r="176" spans="4:37" x14ac:dyDescent="0.2"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</row>
    <row r="177" spans="4:37" x14ac:dyDescent="0.2"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</row>
    <row r="178" spans="4:37" x14ac:dyDescent="0.2"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</row>
    <row r="179" spans="4:37" x14ac:dyDescent="0.2"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</row>
    <row r="180" spans="4:37" x14ac:dyDescent="0.2"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</row>
    <row r="181" spans="4:37" x14ac:dyDescent="0.2"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</row>
    <row r="182" spans="4:37" x14ac:dyDescent="0.2"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</row>
    <row r="183" spans="4:37" x14ac:dyDescent="0.2"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</row>
    <row r="184" spans="4:37" x14ac:dyDescent="0.2"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</row>
    <row r="185" spans="4:37" x14ac:dyDescent="0.2"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</row>
    <row r="186" spans="4:37" x14ac:dyDescent="0.2"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</row>
    <row r="187" spans="4:37" x14ac:dyDescent="0.2"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</row>
    <row r="188" spans="4:37" x14ac:dyDescent="0.2"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</row>
    <row r="189" spans="4:37" x14ac:dyDescent="0.2"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</row>
    <row r="190" spans="4:37" x14ac:dyDescent="0.2"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</row>
    <row r="191" spans="4:37" x14ac:dyDescent="0.2"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</row>
    <row r="192" spans="4:37" x14ac:dyDescent="0.2"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</row>
    <row r="193" spans="4:37" x14ac:dyDescent="0.2"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</row>
    <row r="194" spans="4:37" x14ac:dyDescent="0.2"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</row>
    <row r="195" spans="4:37" x14ac:dyDescent="0.2"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</row>
    <row r="196" spans="4:37" x14ac:dyDescent="0.2"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</row>
    <row r="197" spans="4:37" x14ac:dyDescent="0.2"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</row>
    <row r="198" spans="4:37" x14ac:dyDescent="0.2"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</row>
    <row r="199" spans="4:37" x14ac:dyDescent="0.2"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</row>
    <row r="200" spans="4:37" x14ac:dyDescent="0.2"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</row>
    <row r="201" spans="4:37" x14ac:dyDescent="0.2"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</row>
    <row r="202" spans="4:37" x14ac:dyDescent="0.2"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</row>
    <row r="203" spans="4:37" x14ac:dyDescent="0.2"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</row>
    <row r="204" spans="4:37" x14ac:dyDescent="0.2"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</row>
    <row r="205" spans="4:37" x14ac:dyDescent="0.2"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</row>
    <row r="206" spans="4:37" x14ac:dyDescent="0.2"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</row>
    <row r="207" spans="4:37" x14ac:dyDescent="0.2"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</row>
    <row r="208" spans="4:37" x14ac:dyDescent="0.2"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</row>
    <row r="209" spans="4:37" x14ac:dyDescent="0.2"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</row>
    <row r="210" spans="4:37" x14ac:dyDescent="0.2"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</row>
    <row r="211" spans="4:37" x14ac:dyDescent="0.2"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</row>
    <row r="212" spans="4:37" x14ac:dyDescent="0.2"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</row>
    <row r="213" spans="4:37" x14ac:dyDescent="0.2"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</row>
    <row r="214" spans="4:37" x14ac:dyDescent="0.2"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</row>
    <row r="215" spans="4:37" x14ac:dyDescent="0.2"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</row>
    <row r="216" spans="4:37" x14ac:dyDescent="0.2"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</row>
    <row r="217" spans="4:37" x14ac:dyDescent="0.2"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</row>
    <row r="218" spans="4:37" x14ac:dyDescent="0.2"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</row>
    <row r="219" spans="4:37" x14ac:dyDescent="0.2"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</row>
    <row r="220" spans="4:37" x14ac:dyDescent="0.2"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</row>
    <row r="221" spans="4:37" x14ac:dyDescent="0.2"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</row>
    <row r="222" spans="4:37" x14ac:dyDescent="0.2"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</row>
    <row r="223" spans="4:37" x14ac:dyDescent="0.2"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</row>
    <row r="224" spans="4:37" x14ac:dyDescent="0.2"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</row>
    <row r="225" spans="4:37" x14ac:dyDescent="0.2"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</row>
    <row r="226" spans="4:37" x14ac:dyDescent="0.2"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</row>
    <row r="227" spans="4:37" x14ac:dyDescent="0.2"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</row>
    <row r="228" spans="4:37" x14ac:dyDescent="0.2"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40"/>
      <c r="AI228" s="140"/>
      <c r="AJ228" s="140"/>
      <c r="AK228" s="140"/>
    </row>
    <row r="229" spans="4:37" x14ac:dyDescent="0.2"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</row>
    <row r="230" spans="4:37" x14ac:dyDescent="0.2"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</row>
    <row r="231" spans="4:37" x14ac:dyDescent="0.2"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</row>
    <row r="232" spans="4:37" x14ac:dyDescent="0.2"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</row>
    <row r="233" spans="4:37" x14ac:dyDescent="0.2"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</row>
    <row r="234" spans="4:37" x14ac:dyDescent="0.2"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</row>
    <row r="235" spans="4:37" x14ac:dyDescent="0.2"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</row>
    <row r="236" spans="4:37" x14ac:dyDescent="0.2"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</row>
    <row r="237" spans="4:37" x14ac:dyDescent="0.2"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</row>
    <row r="238" spans="4:37" x14ac:dyDescent="0.2"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</row>
    <row r="239" spans="4:37" x14ac:dyDescent="0.2"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</row>
    <row r="240" spans="4:37" x14ac:dyDescent="0.2"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</row>
    <row r="241" spans="4:37" x14ac:dyDescent="0.2"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</row>
    <row r="242" spans="4:37" x14ac:dyDescent="0.2"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</row>
    <row r="243" spans="4:37" x14ac:dyDescent="0.2"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</row>
    <row r="244" spans="4:37" x14ac:dyDescent="0.2"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</row>
    <row r="245" spans="4:37" x14ac:dyDescent="0.2"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</row>
    <row r="246" spans="4:37" x14ac:dyDescent="0.2"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</row>
    <row r="247" spans="4:37" x14ac:dyDescent="0.2"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</row>
    <row r="248" spans="4:37" x14ac:dyDescent="0.2"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</row>
    <row r="249" spans="4:37" x14ac:dyDescent="0.2"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</row>
    <row r="250" spans="4:37" x14ac:dyDescent="0.2"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</row>
    <row r="251" spans="4:37" x14ac:dyDescent="0.2"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</row>
    <row r="252" spans="4:37" x14ac:dyDescent="0.2"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</row>
    <row r="253" spans="4:37" x14ac:dyDescent="0.2"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</row>
    <row r="254" spans="4:37" x14ac:dyDescent="0.2"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</row>
    <row r="255" spans="4:37" x14ac:dyDescent="0.2"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</row>
    <row r="256" spans="4:37" x14ac:dyDescent="0.2"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</row>
    <row r="257" spans="4:37" x14ac:dyDescent="0.2"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</row>
    <row r="258" spans="4:37" x14ac:dyDescent="0.2"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</row>
    <row r="259" spans="4:37" x14ac:dyDescent="0.2"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</row>
    <row r="260" spans="4:37" x14ac:dyDescent="0.2"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</row>
    <row r="261" spans="4:37" x14ac:dyDescent="0.2"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</row>
    <row r="262" spans="4:37" x14ac:dyDescent="0.2"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</row>
    <row r="263" spans="4:37" x14ac:dyDescent="0.2"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</row>
    <row r="264" spans="4:37" x14ac:dyDescent="0.2"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</row>
    <row r="265" spans="4:37" x14ac:dyDescent="0.2"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</row>
    <row r="266" spans="4:37" x14ac:dyDescent="0.2"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</row>
    <row r="267" spans="4:37" x14ac:dyDescent="0.2"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</row>
    <row r="268" spans="4:37" x14ac:dyDescent="0.2"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</row>
    <row r="269" spans="4:37" x14ac:dyDescent="0.2"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</row>
    <row r="270" spans="4:37" x14ac:dyDescent="0.2"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</row>
    <row r="271" spans="4:37" x14ac:dyDescent="0.2"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</row>
    <row r="272" spans="4:37" x14ac:dyDescent="0.2"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</row>
    <row r="273" spans="4:37" x14ac:dyDescent="0.2"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</row>
    <row r="274" spans="4:37" x14ac:dyDescent="0.2"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</row>
    <row r="275" spans="4:37" x14ac:dyDescent="0.2"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</row>
    <row r="276" spans="4:37" x14ac:dyDescent="0.2"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</row>
    <row r="277" spans="4:37" x14ac:dyDescent="0.2"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</row>
    <row r="278" spans="4:37" x14ac:dyDescent="0.2"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</row>
    <row r="279" spans="4:37" x14ac:dyDescent="0.2"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</row>
    <row r="280" spans="4:37" x14ac:dyDescent="0.2"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</row>
    <row r="281" spans="4:37" x14ac:dyDescent="0.2"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</row>
    <row r="282" spans="4:37" x14ac:dyDescent="0.2"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</row>
    <row r="283" spans="4:37" x14ac:dyDescent="0.2"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</row>
    <row r="284" spans="4:37" x14ac:dyDescent="0.2"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</row>
    <row r="285" spans="4:37" x14ac:dyDescent="0.2"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</row>
    <row r="286" spans="4:37" x14ac:dyDescent="0.2"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</row>
    <row r="287" spans="4:37" x14ac:dyDescent="0.2"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</row>
    <row r="288" spans="4:37" x14ac:dyDescent="0.2"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</row>
    <row r="289" spans="4:37" x14ac:dyDescent="0.2"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</row>
    <row r="290" spans="4:37" x14ac:dyDescent="0.2"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</row>
    <row r="291" spans="4:37" x14ac:dyDescent="0.2"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</row>
    <row r="292" spans="4:37" x14ac:dyDescent="0.2"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</row>
    <row r="293" spans="4:37" x14ac:dyDescent="0.2"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</row>
    <row r="294" spans="4:37" x14ac:dyDescent="0.2"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</row>
    <row r="295" spans="4:37" x14ac:dyDescent="0.2"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</row>
    <row r="296" spans="4:37" x14ac:dyDescent="0.2"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</row>
    <row r="297" spans="4:37" x14ac:dyDescent="0.2"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</row>
    <row r="298" spans="4:37" x14ac:dyDescent="0.2"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</row>
    <row r="299" spans="4:37" x14ac:dyDescent="0.2"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</row>
    <row r="300" spans="4:37" x14ac:dyDescent="0.2"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</row>
    <row r="301" spans="4:37" x14ac:dyDescent="0.2"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</row>
    <row r="302" spans="4:37" x14ac:dyDescent="0.2"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</row>
    <row r="303" spans="4:37" x14ac:dyDescent="0.2"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</row>
    <row r="304" spans="4:37" x14ac:dyDescent="0.2"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</row>
    <row r="305" spans="4:37" x14ac:dyDescent="0.2"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</row>
    <row r="306" spans="4:37" x14ac:dyDescent="0.2"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</row>
    <row r="307" spans="4:37" x14ac:dyDescent="0.2"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</row>
    <row r="308" spans="4:37" x14ac:dyDescent="0.2"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</row>
    <row r="309" spans="4:37" x14ac:dyDescent="0.2"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</row>
    <row r="310" spans="4:37" x14ac:dyDescent="0.2"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</row>
    <row r="311" spans="4:37" x14ac:dyDescent="0.2"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</row>
    <row r="312" spans="4:37" x14ac:dyDescent="0.2"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</row>
    <row r="313" spans="4:37" x14ac:dyDescent="0.2"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</row>
    <row r="314" spans="4:37" x14ac:dyDescent="0.2"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</row>
    <row r="315" spans="4:37" x14ac:dyDescent="0.2"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</row>
    <row r="316" spans="4:37" x14ac:dyDescent="0.2"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</row>
    <row r="317" spans="4:37" x14ac:dyDescent="0.2"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</row>
    <row r="318" spans="4:37" x14ac:dyDescent="0.2"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</row>
    <row r="319" spans="4:37" x14ac:dyDescent="0.2"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</row>
    <row r="320" spans="4:37" x14ac:dyDescent="0.2"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</row>
    <row r="321" spans="4:37" x14ac:dyDescent="0.2"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</row>
    <row r="322" spans="4:37" x14ac:dyDescent="0.2"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</row>
    <row r="323" spans="4:37" x14ac:dyDescent="0.2"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</row>
    <row r="324" spans="4:37" x14ac:dyDescent="0.2"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</row>
    <row r="325" spans="4:37" x14ac:dyDescent="0.2"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</row>
    <row r="326" spans="4:37" x14ac:dyDescent="0.2"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</row>
    <row r="327" spans="4:37" x14ac:dyDescent="0.2"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</row>
    <row r="328" spans="4:37" x14ac:dyDescent="0.2"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</row>
    <row r="329" spans="4:37" x14ac:dyDescent="0.2"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</row>
    <row r="330" spans="4:37" x14ac:dyDescent="0.2"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</row>
    <row r="331" spans="4:37" x14ac:dyDescent="0.2"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</row>
    <row r="332" spans="4:37" x14ac:dyDescent="0.2"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</row>
    <row r="333" spans="4:37" x14ac:dyDescent="0.2"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</row>
    <row r="334" spans="4:37" x14ac:dyDescent="0.2"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</row>
    <row r="335" spans="4:37" x14ac:dyDescent="0.2"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</row>
    <row r="336" spans="4:37" x14ac:dyDescent="0.2"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</row>
    <row r="337" spans="4:37" x14ac:dyDescent="0.2"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</row>
    <row r="338" spans="4:37" x14ac:dyDescent="0.2"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</row>
    <row r="339" spans="4:37" x14ac:dyDescent="0.2"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</row>
    <row r="340" spans="4:37" x14ac:dyDescent="0.2"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</row>
    <row r="341" spans="4:37" x14ac:dyDescent="0.2"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</row>
    <row r="342" spans="4:37" x14ac:dyDescent="0.2"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</row>
    <row r="343" spans="4:37" x14ac:dyDescent="0.2"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</row>
    <row r="344" spans="4:37" x14ac:dyDescent="0.2"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</row>
    <row r="345" spans="4:37" x14ac:dyDescent="0.2"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</row>
    <row r="346" spans="4:37" x14ac:dyDescent="0.2"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</row>
    <row r="347" spans="4:37" x14ac:dyDescent="0.2"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</row>
    <row r="348" spans="4:37" x14ac:dyDescent="0.2"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</row>
    <row r="349" spans="4:37" x14ac:dyDescent="0.2"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</row>
    <row r="350" spans="4:37" x14ac:dyDescent="0.2"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</row>
    <row r="351" spans="4:37" x14ac:dyDescent="0.2"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</row>
    <row r="352" spans="4:37" x14ac:dyDescent="0.2"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</row>
    <row r="353" spans="4:37" x14ac:dyDescent="0.2"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</row>
    <row r="354" spans="4:37" x14ac:dyDescent="0.2"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</row>
    <row r="355" spans="4:37" x14ac:dyDescent="0.2"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</row>
    <row r="356" spans="4:37" x14ac:dyDescent="0.2"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</row>
    <row r="357" spans="4:37" x14ac:dyDescent="0.2"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</row>
    <row r="358" spans="4:37" x14ac:dyDescent="0.2"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</row>
    <row r="359" spans="4:37" x14ac:dyDescent="0.2"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</row>
    <row r="360" spans="4:37" x14ac:dyDescent="0.2"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</row>
    <row r="361" spans="4:37" x14ac:dyDescent="0.2"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</row>
    <row r="362" spans="4:37" x14ac:dyDescent="0.2"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</row>
    <row r="363" spans="4:37" x14ac:dyDescent="0.2"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</row>
    <row r="364" spans="4:37" x14ac:dyDescent="0.2"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</row>
    <row r="365" spans="4:37" x14ac:dyDescent="0.2"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</row>
    <row r="366" spans="4:37" x14ac:dyDescent="0.2"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</row>
    <row r="367" spans="4:37" x14ac:dyDescent="0.2"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</row>
    <row r="368" spans="4:37" x14ac:dyDescent="0.2"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</row>
    <row r="369" spans="4:37" x14ac:dyDescent="0.2"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</row>
    <row r="370" spans="4:37" x14ac:dyDescent="0.2"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140"/>
      <c r="AK370" s="140"/>
    </row>
    <row r="371" spans="4:37" x14ac:dyDescent="0.2"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140"/>
      <c r="AK371" s="140"/>
    </row>
    <row r="372" spans="4:37" x14ac:dyDescent="0.2"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</row>
    <row r="373" spans="4:37" x14ac:dyDescent="0.2"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</row>
    <row r="374" spans="4:37" x14ac:dyDescent="0.2"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</row>
    <row r="375" spans="4:37" x14ac:dyDescent="0.2"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</row>
    <row r="376" spans="4:37" x14ac:dyDescent="0.2"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</row>
    <row r="377" spans="4:37" x14ac:dyDescent="0.2"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</row>
    <row r="378" spans="4:37" x14ac:dyDescent="0.2"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</row>
    <row r="379" spans="4:37" x14ac:dyDescent="0.2"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</row>
    <row r="380" spans="4:37" x14ac:dyDescent="0.2"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</row>
    <row r="381" spans="4:37" x14ac:dyDescent="0.2"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</row>
    <row r="382" spans="4:37" x14ac:dyDescent="0.2"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</row>
    <row r="383" spans="4:37" x14ac:dyDescent="0.2"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</row>
    <row r="384" spans="4:37" x14ac:dyDescent="0.2"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</row>
    <row r="385" spans="4:37" x14ac:dyDescent="0.2"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</row>
    <row r="386" spans="4:37" x14ac:dyDescent="0.2"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</row>
    <row r="387" spans="4:37" x14ac:dyDescent="0.2"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</row>
    <row r="388" spans="4:37" x14ac:dyDescent="0.2"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</row>
    <row r="389" spans="4:37" x14ac:dyDescent="0.2"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140"/>
      <c r="AK389" s="140"/>
    </row>
    <row r="390" spans="4:37" x14ac:dyDescent="0.2"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</row>
    <row r="391" spans="4:37" x14ac:dyDescent="0.2"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</row>
    <row r="392" spans="4:37" x14ac:dyDescent="0.2"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140"/>
      <c r="AK392" s="140"/>
    </row>
    <row r="393" spans="4:37" x14ac:dyDescent="0.2"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</row>
    <row r="394" spans="4:37" x14ac:dyDescent="0.2"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</row>
    <row r="395" spans="4:37" x14ac:dyDescent="0.2"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</row>
    <row r="396" spans="4:37" x14ac:dyDescent="0.2"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</row>
    <row r="397" spans="4:37" x14ac:dyDescent="0.2"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</row>
    <row r="398" spans="4:37" x14ac:dyDescent="0.2"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</row>
    <row r="399" spans="4:37" x14ac:dyDescent="0.2"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</row>
    <row r="400" spans="4:37" x14ac:dyDescent="0.2"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</row>
    <row r="401" spans="4:37" x14ac:dyDescent="0.2"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</row>
    <row r="402" spans="4:37" x14ac:dyDescent="0.2"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</row>
    <row r="403" spans="4:37" x14ac:dyDescent="0.2"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</row>
    <row r="404" spans="4:37" x14ac:dyDescent="0.2"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</row>
    <row r="405" spans="4:37" x14ac:dyDescent="0.2"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</row>
    <row r="406" spans="4:37" x14ac:dyDescent="0.2"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</row>
    <row r="407" spans="4:37" x14ac:dyDescent="0.2"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</row>
    <row r="408" spans="4:37" x14ac:dyDescent="0.2"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</row>
    <row r="409" spans="4:37" x14ac:dyDescent="0.2"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</row>
    <row r="410" spans="4:37" x14ac:dyDescent="0.2"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</row>
    <row r="411" spans="4:37" x14ac:dyDescent="0.2"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</row>
    <row r="412" spans="4:37" x14ac:dyDescent="0.2"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</row>
    <row r="413" spans="4:37" x14ac:dyDescent="0.2"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</row>
    <row r="414" spans="4:37" x14ac:dyDescent="0.2"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</row>
    <row r="415" spans="4:37" x14ac:dyDescent="0.2"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</row>
    <row r="416" spans="4:37" x14ac:dyDescent="0.2"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</row>
    <row r="417" spans="4:37" x14ac:dyDescent="0.2"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</row>
    <row r="418" spans="4:37" x14ac:dyDescent="0.2"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</row>
    <row r="419" spans="4:37" x14ac:dyDescent="0.2"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</row>
    <row r="420" spans="4:37" x14ac:dyDescent="0.2"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</row>
    <row r="421" spans="4:37" x14ac:dyDescent="0.2"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</row>
    <row r="422" spans="4:37" x14ac:dyDescent="0.2"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</row>
    <row r="423" spans="4:37" x14ac:dyDescent="0.2"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</row>
    <row r="424" spans="4:37" x14ac:dyDescent="0.2"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</row>
    <row r="425" spans="4:37" x14ac:dyDescent="0.2"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</row>
    <row r="426" spans="4:37" x14ac:dyDescent="0.2"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</row>
    <row r="427" spans="4:37" x14ac:dyDescent="0.2"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</row>
    <row r="428" spans="4:37" x14ac:dyDescent="0.2"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</row>
    <row r="429" spans="4:37" x14ac:dyDescent="0.2"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</row>
    <row r="430" spans="4:37" x14ac:dyDescent="0.2"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</row>
    <row r="431" spans="4:37" x14ac:dyDescent="0.2"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</row>
    <row r="432" spans="4:37" x14ac:dyDescent="0.2"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</row>
    <row r="433" spans="4:37" x14ac:dyDescent="0.2"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</row>
    <row r="434" spans="4:37" x14ac:dyDescent="0.2"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</row>
    <row r="435" spans="4:37" x14ac:dyDescent="0.2"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</row>
    <row r="436" spans="4:37" x14ac:dyDescent="0.2"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</row>
    <row r="437" spans="4:37" x14ac:dyDescent="0.2"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</row>
    <row r="438" spans="4:37" x14ac:dyDescent="0.2"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</row>
    <row r="439" spans="4:37" x14ac:dyDescent="0.2"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</row>
    <row r="440" spans="4:37" x14ac:dyDescent="0.2"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</row>
    <row r="441" spans="4:37" x14ac:dyDescent="0.2"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</row>
    <row r="442" spans="4:37" x14ac:dyDescent="0.2"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</row>
    <row r="443" spans="4:37" x14ac:dyDescent="0.2"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</row>
    <row r="444" spans="4:37" x14ac:dyDescent="0.2"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</row>
    <row r="445" spans="4:37" x14ac:dyDescent="0.2"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</row>
    <row r="446" spans="4:37" x14ac:dyDescent="0.2"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</row>
    <row r="447" spans="4:37" x14ac:dyDescent="0.2"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</row>
    <row r="448" spans="4:37" x14ac:dyDescent="0.2"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</row>
    <row r="449" spans="4:37" x14ac:dyDescent="0.2"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</row>
    <row r="450" spans="4:37" x14ac:dyDescent="0.2"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</row>
    <row r="451" spans="4:37" x14ac:dyDescent="0.2"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</row>
    <row r="452" spans="4:37" x14ac:dyDescent="0.2"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</row>
    <row r="453" spans="4:37" x14ac:dyDescent="0.2"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</row>
    <row r="454" spans="4:37" x14ac:dyDescent="0.2"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</row>
    <row r="455" spans="4:37" x14ac:dyDescent="0.2"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</row>
    <row r="456" spans="4:37" x14ac:dyDescent="0.2"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</row>
    <row r="457" spans="4:37" x14ac:dyDescent="0.2"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</row>
    <row r="458" spans="4:37" x14ac:dyDescent="0.2"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</row>
    <row r="459" spans="4:37" x14ac:dyDescent="0.2"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</row>
    <row r="460" spans="4:37" x14ac:dyDescent="0.2"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</row>
    <row r="461" spans="4:37" x14ac:dyDescent="0.2"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</row>
    <row r="462" spans="4:37" x14ac:dyDescent="0.2"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</row>
    <row r="463" spans="4:37" x14ac:dyDescent="0.2"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</row>
    <row r="464" spans="4:37" x14ac:dyDescent="0.2"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</row>
    <row r="465" spans="4:37" x14ac:dyDescent="0.2"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</row>
    <row r="466" spans="4:37" x14ac:dyDescent="0.2"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</row>
    <row r="467" spans="4:37" x14ac:dyDescent="0.2"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</row>
    <row r="468" spans="4:37" x14ac:dyDescent="0.2"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</row>
    <row r="469" spans="4:37" x14ac:dyDescent="0.2"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</row>
    <row r="470" spans="4:37" x14ac:dyDescent="0.2"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</row>
    <row r="471" spans="4:37" x14ac:dyDescent="0.2"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</row>
    <row r="472" spans="4:37" x14ac:dyDescent="0.2"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</row>
    <row r="473" spans="4:37" x14ac:dyDescent="0.2"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</row>
    <row r="474" spans="4:37" x14ac:dyDescent="0.2"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</row>
    <row r="475" spans="4:37" x14ac:dyDescent="0.2"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</row>
    <row r="476" spans="4:37" x14ac:dyDescent="0.2"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</row>
    <row r="477" spans="4:37" x14ac:dyDescent="0.2"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</row>
    <row r="478" spans="4:37" x14ac:dyDescent="0.2"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</row>
    <row r="479" spans="4:37" x14ac:dyDescent="0.2"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</row>
    <row r="480" spans="4:37" x14ac:dyDescent="0.2"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</row>
    <row r="481" spans="4:37" x14ac:dyDescent="0.2"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</row>
    <row r="482" spans="4:37" x14ac:dyDescent="0.2"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</row>
    <row r="483" spans="4:37" x14ac:dyDescent="0.2"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</row>
    <row r="484" spans="4:37" x14ac:dyDescent="0.2"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</row>
    <row r="485" spans="4:37" x14ac:dyDescent="0.2"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</row>
    <row r="486" spans="4:37" x14ac:dyDescent="0.2"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</row>
    <row r="487" spans="4:37" x14ac:dyDescent="0.2"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</row>
    <row r="488" spans="4:37" x14ac:dyDescent="0.2"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</row>
    <row r="489" spans="4:37" x14ac:dyDescent="0.2"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</row>
    <row r="490" spans="4:37" x14ac:dyDescent="0.2"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</row>
    <row r="491" spans="4:37" x14ac:dyDescent="0.2"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</row>
    <row r="492" spans="4:37" x14ac:dyDescent="0.2"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</row>
    <row r="493" spans="4:37" x14ac:dyDescent="0.2"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</row>
    <row r="494" spans="4:37" x14ac:dyDescent="0.2"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</row>
    <row r="495" spans="4:37" x14ac:dyDescent="0.2"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</row>
    <row r="496" spans="4:37" x14ac:dyDescent="0.2"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</row>
    <row r="497" spans="4:37" x14ac:dyDescent="0.2"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</row>
    <row r="498" spans="4:37" x14ac:dyDescent="0.2"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</row>
    <row r="499" spans="4:37" x14ac:dyDescent="0.2"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</row>
    <row r="500" spans="4:37" x14ac:dyDescent="0.2"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</row>
    <row r="501" spans="4:37" x14ac:dyDescent="0.2"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</row>
    <row r="502" spans="4:37" x14ac:dyDescent="0.2"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</row>
    <row r="503" spans="4:37" x14ac:dyDescent="0.2"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</row>
    <row r="504" spans="4:37" x14ac:dyDescent="0.2"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</row>
    <row r="505" spans="4:37" x14ac:dyDescent="0.2"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</row>
    <row r="506" spans="4:37" x14ac:dyDescent="0.2"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</row>
    <row r="507" spans="4:37" x14ac:dyDescent="0.2"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</row>
    <row r="508" spans="4:37" x14ac:dyDescent="0.2"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</row>
    <row r="509" spans="4:37" x14ac:dyDescent="0.2"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</row>
    <row r="510" spans="4:37" x14ac:dyDescent="0.2"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</row>
    <row r="511" spans="4:37" x14ac:dyDescent="0.2"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</row>
    <row r="512" spans="4:37" x14ac:dyDescent="0.2"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</row>
    <row r="513" spans="4:37" x14ac:dyDescent="0.2"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</row>
    <row r="514" spans="4:37" x14ac:dyDescent="0.2"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</row>
    <row r="515" spans="4:37" x14ac:dyDescent="0.2"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</row>
    <row r="516" spans="4:37" x14ac:dyDescent="0.2"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</row>
    <row r="517" spans="4:37" x14ac:dyDescent="0.2"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</row>
    <row r="518" spans="4:37" x14ac:dyDescent="0.2"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</row>
    <row r="519" spans="4:37" x14ac:dyDescent="0.2"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</row>
    <row r="520" spans="4:37" x14ac:dyDescent="0.2"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</row>
    <row r="521" spans="4:37" x14ac:dyDescent="0.2"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</row>
    <row r="522" spans="4:37" x14ac:dyDescent="0.2"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</row>
    <row r="523" spans="4:37" x14ac:dyDescent="0.2"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</row>
    <row r="524" spans="4:37" x14ac:dyDescent="0.2"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</row>
    <row r="525" spans="4:37" x14ac:dyDescent="0.2"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</row>
    <row r="526" spans="4:37" x14ac:dyDescent="0.2"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</row>
    <row r="527" spans="4:37" x14ac:dyDescent="0.2"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</row>
    <row r="528" spans="4:37" x14ac:dyDescent="0.2"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</row>
    <row r="529" spans="4:37" x14ac:dyDescent="0.2"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</row>
    <row r="530" spans="4:37" x14ac:dyDescent="0.2"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</row>
    <row r="531" spans="4:37" x14ac:dyDescent="0.2"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</row>
    <row r="532" spans="4:37" x14ac:dyDescent="0.2"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</row>
    <row r="533" spans="4:37" x14ac:dyDescent="0.2"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</row>
    <row r="534" spans="4:37" x14ac:dyDescent="0.2"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</row>
    <row r="535" spans="4:37" x14ac:dyDescent="0.2"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</row>
    <row r="536" spans="4:37" x14ac:dyDescent="0.2"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</row>
    <row r="537" spans="4:37" x14ac:dyDescent="0.2"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</row>
    <row r="538" spans="4:37" x14ac:dyDescent="0.2"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</row>
    <row r="539" spans="4:37" x14ac:dyDescent="0.2"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</row>
    <row r="540" spans="4:37" x14ac:dyDescent="0.2"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</row>
    <row r="541" spans="4:37" x14ac:dyDescent="0.2"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</row>
    <row r="542" spans="4:37" x14ac:dyDescent="0.2"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</row>
    <row r="543" spans="4:37" x14ac:dyDescent="0.2"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</row>
    <row r="544" spans="4:37" x14ac:dyDescent="0.2"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</row>
    <row r="545" spans="4:37" x14ac:dyDescent="0.2"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</row>
    <row r="546" spans="4:37" x14ac:dyDescent="0.2"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</row>
    <row r="547" spans="4:37" x14ac:dyDescent="0.2"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</row>
    <row r="548" spans="4:37" x14ac:dyDescent="0.2"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</row>
    <row r="549" spans="4:37" x14ac:dyDescent="0.2"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</row>
    <row r="550" spans="4:37" x14ac:dyDescent="0.2"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</row>
    <row r="551" spans="4:37" x14ac:dyDescent="0.2"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</row>
    <row r="552" spans="4:37" x14ac:dyDescent="0.2"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</row>
    <row r="553" spans="4:37" x14ac:dyDescent="0.2"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</row>
    <row r="554" spans="4:37" x14ac:dyDescent="0.2"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</row>
    <row r="555" spans="4:37" x14ac:dyDescent="0.2"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</row>
    <row r="556" spans="4:37" x14ac:dyDescent="0.2"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</row>
    <row r="557" spans="4:37" x14ac:dyDescent="0.2"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</row>
    <row r="558" spans="4:37" x14ac:dyDescent="0.2"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</row>
    <row r="559" spans="4:37" x14ac:dyDescent="0.2"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</row>
    <row r="560" spans="4:37" x14ac:dyDescent="0.2"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</row>
    <row r="561" spans="4:37" x14ac:dyDescent="0.2"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</row>
    <row r="562" spans="4:37" x14ac:dyDescent="0.2"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</row>
    <row r="563" spans="4:37" x14ac:dyDescent="0.2"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</row>
    <row r="564" spans="4:37" x14ac:dyDescent="0.2"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</row>
    <row r="565" spans="4:37" x14ac:dyDescent="0.2"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</row>
    <row r="566" spans="4:37" x14ac:dyDescent="0.2"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</row>
    <row r="567" spans="4:37" x14ac:dyDescent="0.2"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</row>
    <row r="568" spans="4:37" x14ac:dyDescent="0.2"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</row>
    <row r="569" spans="4:37" x14ac:dyDescent="0.2"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</row>
    <row r="570" spans="4:37" x14ac:dyDescent="0.2"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</row>
    <row r="571" spans="4:37" x14ac:dyDescent="0.2"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</row>
    <row r="572" spans="4:37" x14ac:dyDescent="0.2"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</row>
    <row r="573" spans="4:37" x14ac:dyDescent="0.2"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</row>
    <row r="574" spans="4:37" x14ac:dyDescent="0.2"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</row>
    <row r="575" spans="4:37" x14ac:dyDescent="0.2"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</row>
    <row r="576" spans="4:37" x14ac:dyDescent="0.2"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</row>
    <row r="577" spans="4:37" x14ac:dyDescent="0.2"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</row>
    <row r="578" spans="4:37" x14ac:dyDescent="0.2"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</row>
    <row r="579" spans="4:37" x14ac:dyDescent="0.2"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</row>
    <row r="580" spans="4:37" x14ac:dyDescent="0.2"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</row>
    <row r="581" spans="4:37" x14ac:dyDescent="0.2"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</row>
    <row r="582" spans="4:37" x14ac:dyDescent="0.2"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</row>
    <row r="583" spans="4:37" x14ac:dyDescent="0.2"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</row>
    <row r="584" spans="4:37" x14ac:dyDescent="0.2"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</row>
    <row r="585" spans="4:37" x14ac:dyDescent="0.2"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</row>
    <row r="586" spans="4:37" x14ac:dyDescent="0.2"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</row>
    <row r="587" spans="4:37" x14ac:dyDescent="0.2"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</row>
    <row r="588" spans="4:37" x14ac:dyDescent="0.2"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</row>
    <row r="589" spans="4:37" x14ac:dyDescent="0.2"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</row>
    <row r="590" spans="4:37" x14ac:dyDescent="0.2"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</row>
    <row r="591" spans="4:37" x14ac:dyDescent="0.2"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</row>
    <row r="592" spans="4:37" x14ac:dyDescent="0.2"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</row>
    <row r="593" spans="4:37" x14ac:dyDescent="0.2"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</row>
    <row r="594" spans="4:37" x14ac:dyDescent="0.2"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</row>
    <row r="595" spans="4:37" x14ac:dyDescent="0.2"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</row>
    <row r="596" spans="4:37" x14ac:dyDescent="0.2"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</row>
    <row r="597" spans="4:37" x14ac:dyDescent="0.2"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</row>
    <row r="598" spans="4:37" x14ac:dyDescent="0.2"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</row>
    <row r="599" spans="4:37" x14ac:dyDescent="0.2"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</row>
    <row r="600" spans="4:37" x14ac:dyDescent="0.2"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</row>
    <row r="601" spans="4:37" x14ac:dyDescent="0.2"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</row>
    <row r="602" spans="4:37" x14ac:dyDescent="0.2"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  <c r="AB602" s="140"/>
      <c r="AC602" s="140"/>
      <c r="AD602" s="140"/>
      <c r="AE602" s="140"/>
      <c r="AF602" s="140"/>
      <c r="AG602" s="140"/>
      <c r="AH602" s="140"/>
      <c r="AI602" s="140"/>
      <c r="AJ602" s="140"/>
      <c r="AK602" s="140"/>
    </row>
    <row r="603" spans="4:37" x14ac:dyDescent="0.2"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  <c r="AB603" s="140"/>
      <c r="AC603" s="140"/>
      <c r="AD603" s="140"/>
      <c r="AE603" s="140"/>
      <c r="AF603" s="140"/>
      <c r="AG603" s="140"/>
      <c r="AH603" s="140"/>
      <c r="AI603" s="140"/>
      <c r="AJ603" s="140"/>
      <c r="AK603" s="140"/>
    </row>
    <row r="604" spans="4:37" x14ac:dyDescent="0.2"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  <c r="AB604" s="140"/>
      <c r="AC604" s="140"/>
      <c r="AD604" s="140"/>
      <c r="AE604" s="140"/>
      <c r="AF604" s="140"/>
      <c r="AG604" s="140"/>
      <c r="AH604" s="140"/>
      <c r="AI604" s="140"/>
      <c r="AJ604" s="140"/>
      <c r="AK604" s="140"/>
    </row>
    <row r="605" spans="4:37" x14ac:dyDescent="0.2"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  <c r="AB605" s="140"/>
      <c r="AC605" s="140"/>
      <c r="AD605" s="140"/>
      <c r="AE605" s="140"/>
      <c r="AF605" s="140"/>
      <c r="AG605" s="140"/>
      <c r="AH605" s="140"/>
      <c r="AI605" s="140"/>
      <c r="AJ605" s="140"/>
      <c r="AK605" s="140"/>
    </row>
    <row r="606" spans="4:37" x14ac:dyDescent="0.2"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  <c r="AB606" s="140"/>
      <c r="AC606" s="140"/>
      <c r="AD606" s="140"/>
      <c r="AE606" s="140"/>
      <c r="AF606" s="140"/>
      <c r="AG606" s="140"/>
      <c r="AH606" s="140"/>
      <c r="AI606" s="140"/>
      <c r="AJ606" s="140"/>
      <c r="AK606" s="140"/>
    </row>
    <row r="607" spans="4:37" x14ac:dyDescent="0.2"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  <c r="AB607" s="140"/>
      <c r="AC607" s="140"/>
      <c r="AD607" s="140"/>
      <c r="AE607" s="140"/>
      <c r="AF607" s="140"/>
      <c r="AG607" s="140"/>
      <c r="AH607" s="140"/>
      <c r="AI607" s="140"/>
      <c r="AJ607" s="140"/>
      <c r="AK607" s="140"/>
    </row>
    <row r="608" spans="4:37" x14ac:dyDescent="0.2"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  <c r="AB608" s="140"/>
      <c r="AC608" s="140"/>
      <c r="AD608" s="140"/>
      <c r="AE608" s="140"/>
      <c r="AF608" s="140"/>
      <c r="AG608" s="140"/>
      <c r="AH608" s="140"/>
      <c r="AI608" s="140"/>
      <c r="AJ608" s="140"/>
      <c r="AK608" s="140"/>
    </row>
    <row r="609" spans="4:37" x14ac:dyDescent="0.2"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  <c r="AB609" s="140"/>
      <c r="AC609" s="140"/>
      <c r="AD609" s="140"/>
      <c r="AE609" s="140"/>
      <c r="AF609" s="140"/>
      <c r="AG609" s="140"/>
      <c r="AH609" s="140"/>
      <c r="AI609" s="140"/>
      <c r="AJ609" s="140"/>
      <c r="AK609" s="140"/>
    </row>
    <row r="610" spans="4:37" x14ac:dyDescent="0.2"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  <c r="AB610" s="140"/>
      <c r="AC610" s="140"/>
      <c r="AD610" s="140"/>
      <c r="AE610" s="140"/>
      <c r="AF610" s="140"/>
      <c r="AG610" s="140"/>
      <c r="AH610" s="140"/>
      <c r="AI610" s="140"/>
      <c r="AJ610" s="140"/>
      <c r="AK610" s="140"/>
    </row>
    <row r="611" spans="4:37" x14ac:dyDescent="0.2"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  <c r="AB611" s="140"/>
      <c r="AC611" s="140"/>
      <c r="AD611" s="140"/>
      <c r="AE611" s="140"/>
      <c r="AF611" s="140"/>
      <c r="AG611" s="140"/>
      <c r="AH611" s="140"/>
      <c r="AI611" s="140"/>
      <c r="AJ611" s="140"/>
      <c r="AK611" s="140"/>
    </row>
    <row r="612" spans="4:37" x14ac:dyDescent="0.2"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  <c r="AB612" s="140"/>
      <c r="AC612" s="140"/>
      <c r="AD612" s="140"/>
      <c r="AE612" s="140"/>
      <c r="AF612" s="140"/>
      <c r="AG612" s="140"/>
      <c r="AH612" s="140"/>
      <c r="AI612" s="140"/>
      <c r="AJ612" s="140"/>
      <c r="AK612" s="140"/>
    </row>
    <row r="613" spans="4:37" x14ac:dyDescent="0.2"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  <c r="AB613" s="140"/>
      <c r="AC613" s="140"/>
      <c r="AD613" s="140"/>
      <c r="AE613" s="140"/>
      <c r="AF613" s="140"/>
      <c r="AG613" s="140"/>
      <c r="AH613" s="140"/>
      <c r="AI613" s="140"/>
      <c r="AJ613" s="140"/>
      <c r="AK613" s="140"/>
    </row>
    <row r="614" spans="4:37" x14ac:dyDescent="0.2"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  <c r="AB614" s="140"/>
      <c r="AC614" s="140"/>
      <c r="AD614" s="140"/>
      <c r="AE614" s="140"/>
      <c r="AF614" s="140"/>
      <c r="AG614" s="140"/>
      <c r="AH614" s="140"/>
      <c r="AI614" s="140"/>
      <c r="AJ614" s="140"/>
      <c r="AK614" s="140"/>
    </row>
    <row r="615" spans="4:37" x14ac:dyDescent="0.2"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  <c r="AB615" s="140"/>
      <c r="AC615" s="140"/>
      <c r="AD615" s="140"/>
      <c r="AE615" s="140"/>
      <c r="AF615" s="140"/>
      <c r="AG615" s="140"/>
      <c r="AH615" s="140"/>
      <c r="AI615" s="140"/>
      <c r="AJ615" s="140"/>
      <c r="AK615" s="140"/>
    </row>
    <row r="616" spans="4:37" x14ac:dyDescent="0.2"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  <c r="AB616" s="140"/>
      <c r="AC616" s="140"/>
      <c r="AD616" s="140"/>
      <c r="AE616" s="140"/>
      <c r="AF616" s="140"/>
      <c r="AG616" s="140"/>
      <c r="AH616" s="140"/>
      <c r="AI616" s="140"/>
      <c r="AJ616" s="140"/>
      <c r="AK616" s="140"/>
    </row>
    <row r="617" spans="4:37" x14ac:dyDescent="0.2"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  <c r="AB617" s="140"/>
      <c r="AC617" s="140"/>
      <c r="AD617" s="140"/>
      <c r="AE617" s="140"/>
      <c r="AF617" s="140"/>
      <c r="AG617" s="140"/>
      <c r="AH617" s="140"/>
      <c r="AI617" s="140"/>
      <c r="AJ617" s="140"/>
      <c r="AK617" s="140"/>
    </row>
    <row r="618" spans="4:37" x14ac:dyDescent="0.2"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  <c r="AB618" s="140"/>
      <c r="AC618" s="140"/>
      <c r="AD618" s="140"/>
      <c r="AE618" s="140"/>
      <c r="AF618" s="140"/>
      <c r="AG618" s="140"/>
      <c r="AH618" s="140"/>
      <c r="AI618" s="140"/>
      <c r="AJ618" s="140"/>
      <c r="AK618" s="140"/>
    </row>
    <row r="619" spans="4:37" x14ac:dyDescent="0.2"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  <c r="AB619" s="140"/>
      <c r="AC619" s="140"/>
      <c r="AD619" s="140"/>
      <c r="AE619" s="140"/>
      <c r="AF619" s="140"/>
      <c r="AG619" s="140"/>
      <c r="AH619" s="140"/>
      <c r="AI619" s="140"/>
      <c r="AJ619" s="140"/>
      <c r="AK619" s="140"/>
    </row>
    <row r="620" spans="4:37" x14ac:dyDescent="0.2"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  <c r="AB620" s="140"/>
      <c r="AC620" s="140"/>
      <c r="AD620" s="140"/>
      <c r="AE620" s="140"/>
      <c r="AF620" s="140"/>
      <c r="AG620" s="140"/>
      <c r="AH620" s="140"/>
      <c r="AI620" s="140"/>
      <c r="AJ620" s="140"/>
      <c r="AK620" s="140"/>
    </row>
    <row r="621" spans="4:37" x14ac:dyDescent="0.2"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  <c r="AB621" s="140"/>
      <c r="AC621" s="140"/>
      <c r="AD621" s="140"/>
      <c r="AE621" s="140"/>
      <c r="AF621" s="140"/>
      <c r="AG621" s="140"/>
      <c r="AH621" s="140"/>
      <c r="AI621" s="140"/>
      <c r="AJ621" s="140"/>
      <c r="AK621" s="140"/>
    </row>
    <row r="622" spans="4:37" x14ac:dyDescent="0.2"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  <c r="AB622" s="140"/>
      <c r="AC622" s="140"/>
      <c r="AD622" s="140"/>
      <c r="AE622" s="140"/>
      <c r="AF622" s="140"/>
      <c r="AG622" s="140"/>
      <c r="AH622" s="140"/>
      <c r="AI622" s="140"/>
      <c r="AJ622" s="140"/>
      <c r="AK622" s="140"/>
    </row>
    <row r="623" spans="4:37" x14ac:dyDescent="0.2"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  <c r="AB623" s="140"/>
      <c r="AC623" s="140"/>
      <c r="AD623" s="140"/>
      <c r="AE623" s="140"/>
      <c r="AF623" s="140"/>
      <c r="AG623" s="140"/>
      <c r="AH623" s="140"/>
      <c r="AI623" s="140"/>
      <c r="AJ623" s="140"/>
      <c r="AK623" s="140"/>
    </row>
    <row r="624" spans="4:37" x14ac:dyDescent="0.2"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  <c r="AB624" s="140"/>
      <c r="AC624" s="140"/>
      <c r="AD624" s="140"/>
      <c r="AE624" s="140"/>
      <c r="AF624" s="140"/>
      <c r="AG624" s="140"/>
      <c r="AH624" s="140"/>
      <c r="AI624" s="140"/>
      <c r="AJ624" s="140"/>
      <c r="AK624" s="140"/>
    </row>
    <row r="625" spans="4:37" x14ac:dyDescent="0.2"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  <c r="AB625" s="140"/>
      <c r="AC625" s="140"/>
      <c r="AD625" s="140"/>
      <c r="AE625" s="140"/>
      <c r="AF625" s="140"/>
      <c r="AG625" s="140"/>
      <c r="AH625" s="140"/>
      <c r="AI625" s="140"/>
      <c r="AJ625" s="140"/>
      <c r="AK625" s="140"/>
    </row>
    <row r="626" spans="4:37" x14ac:dyDescent="0.2"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  <c r="AB626" s="140"/>
      <c r="AC626" s="140"/>
      <c r="AD626" s="140"/>
      <c r="AE626" s="140"/>
      <c r="AF626" s="140"/>
      <c r="AG626" s="140"/>
      <c r="AH626" s="140"/>
      <c r="AI626" s="140"/>
      <c r="AJ626" s="140"/>
      <c r="AK626" s="140"/>
    </row>
    <row r="627" spans="4:37" x14ac:dyDescent="0.2"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  <c r="AB627" s="140"/>
      <c r="AC627" s="140"/>
      <c r="AD627" s="140"/>
      <c r="AE627" s="140"/>
      <c r="AF627" s="140"/>
      <c r="AG627" s="140"/>
      <c r="AH627" s="140"/>
      <c r="AI627" s="140"/>
      <c r="AJ627" s="140"/>
      <c r="AK627" s="140"/>
    </row>
    <row r="628" spans="4:37" x14ac:dyDescent="0.2"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  <c r="AB628" s="140"/>
      <c r="AC628" s="140"/>
      <c r="AD628" s="140"/>
      <c r="AE628" s="140"/>
      <c r="AF628" s="140"/>
      <c r="AG628" s="140"/>
      <c r="AH628" s="140"/>
      <c r="AI628" s="140"/>
      <c r="AJ628" s="140"/>
      <c r="AK628" s="140"/>
    </row>
    <row r="629" spans="4:37" x14ac:dyDescent="0.2"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  <c r="AB629" s="140"/>
      <c r="AC629" s="140"/>
      <c r="AD629" s="140"/>
      <c r="AE629" s="140"/>
      <c r="AF629" s="140"/>
      <c r="AG629" s="140"/>
      <c r="AH629" s="140"/>
      <c r="AI629" s="140"/>
      <c r="AJ629" s="140"/>
      <c r="AK629" s="140"/>
    </row>
    <row r="630" spans="4:37" x14ac:dyDescent="0.2"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  <c r="AB630" s="140"/>
      <c r="AC630" s="140"/>
      <c r="AD630" s="140"/>
      <c r="AE630" s="140"/>
      <c r="AF630" s="140"/>
      <c r="AG630" s="140"/>
      <c r="AH630" s="140"/>
      <c r="AI630" s="140"/>
      <c r="AJ630" s="140"/>
      <c r="AK630" s="140"/>
    </row>
    <row r="631" spans="4:37" x14ac:dyDescent="0.2"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  <c r="AB631" s="140"/>
      <c r="AC631" s="140"/>
      <c r="AD631" s="140"/>
      <c r="AE631" s="140"/>
      <c r="AF631" s="140"/>
      <c r="AG631" s="140"/>
      <c r="AH631" s="140"/>
      <c r="AI631" s="140"/>
      <c r="AJ631" s="140"/>
      <c r="AK631" s="140"/>
    </row>
    <row r="632" spans="4:37" x14ac:dyDescent="0.2"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  <c r="AB632" s="140"/>
      <c r="AC632" s="140"/>
      <c r="AD632" s="140"/>
      <c r="AE632" s="140"/>
      <c r="AF632" s="140"/>
      <c r="AG632" s="140"/>
      <c r="AH632" s="140"/>
      <c r="AI632" s="140"/>
      <c r="AJ632" s="140"/>
      <c r="AK632" s="140"/>
    </row>
    <row r="633" spans="4:37" x14ac:dyDescent="0.2"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  <c r="AB633" s="140"/>
      <c r="AC633" s="140"/>
      <c r="AD633" s="140"/>
      <c r="AE633" s="140"/>
      <c r="AF633" s="140"/>
      <c r="AG633" s="140"/>
      <c r="AH633" s="140"/>
      <c r="AI633" s="140"/>
      <c r="AJ633" s="140"/>
      <c r="AK633" s="140"/>
    </row>
    <row r="634" spans="4:37" x14ac:dyDescent="0.2"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  <c r="AB634" s="140"/>
      <c r="AC634" s="140"/>
      <c r="AD634" s="140"/>
      <c r="AE634" s="140"/>
      <c r="AF634" s="140"/>
      <c r="AG634" s="140"/>
      <c r="AH634" s="140"/>
      <c r="AI634" s="140"/>
      <c r="AJ634" s="140"/>
      <c r="AK634" s="140"/>
    </row>
    <row r="635" spans="4:37" x14ac:dyDescent="0.2"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  <c r="AB635" s="140"/>
      <c r="AC635" s="140"/>
      <c r="AD635" s="140"/>
      <c r="AE635" s="140"/>
      <c r="AF635" s="140"/>
      <c r="AG635" s="140"/>
      <c r="AH635" s="140"/>
      <c r="AI635" s="140"/>
      <c r="AJ635" s="140"/>
      <c r="AK635" s="140"/>
    </row>
    <row r="636" spans="4:37" x14ac:dyDescent="0.2"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  <c r="AB636" s="140"/>
      <c r="AC636" s="140"/>
      <c r="AD636" s="140"/>
      <c r="AE636" s="140"/>
      <c r="AF636" s="140"/>
      <c r="AG636" s="140"/>
      <c r="AH636" s="140"/>
      <c r="AI636" s="140"/>
      <c r="AJ636" s="140"/>
      <c r="AK636" s="140"/>
    </row>
    <row r="637" spans="4:37" x14ac:dyDescent="0.2"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  <c r="AB637" s="140"/>
      <c r="AC637" s="140"/>
      <c r="AD637" s="140"/>
      <c r="AE637" s="140"/>
      <c r="AF637" s="140"/>
      <c r="AG637" s="140"/>
      <c r="AH637" s="140"/>
      <c r="AI637" s="140"/>
      <c r="AJ637" s="140"/>
      <c r="AK637" s="140"/>
    </row>
    <row r="638" spans="4:37" x14ac:dyDescent="0.2"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  <c r="AB638" s="140"/>
      <c r="AC638" s="140"/>
      <c r="AD638" s="140"/>
      <c r="AE638" s="140"/>
      <c r="AF638" s="140"/>
      <c r="AG638" s="140"/>
      <c r="AH638" s="140"/>
      <c r="AI638" s="140"/>
      <c r="AJ638" s="140"/>
      <c r="AK638" s="140"/>
    </row>
    <row r="639" spans="4:37" x14ac:dyDescent="0.2"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  <c r="AB639" s="140"/>
      <c r="AC639" s="140"/>
      <c r="AD639" s="140"/>
      <c r="AE639" s="140"/>
      <c r="AF639" s="140"/>
      <c r="AG639" s="140"/>
      <c r="AH639" s="140"/>
      <c r="AI639" s="140"/>
      <c r="AJ639" s="140"/>
      <c r="AK639" s="140"/>
    </row>
    <row r="640" spans="4:37" x14ac:dyDescent="0.2"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  <c r="AB640" s="140"/>
      <c r="AC640" s="140"/>
      <c r="AD640" s="140"/>
      <c r="AE640" s="140"/>
      <c r="AF640" s="140"/>
      <c r="AG640" s="140"/>
      <c r="AH640" s="140"/>
      <c r="AI640" s="140"/>
      <c r="AJ640" s="140"/>
      <c r="AK640" s="140"/>
    </row>
    <row r="641" spans="4:37" x14ac:dyDescent="0.2"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  <c r="AB641" s="140"/>
      <c r="AC641" s="140"/>
      <c r="AD641" s="140"/>
      <c r="AE641" s="140"/>
      <c r="AF641" s="140"/>
      <c r="AG641" s="140"/>
      <c r="AH641" s="140"/>
      <c r="AI641" s="140"/>
      <c r="AJ641" s="140"/>
      <c r="AK641" s="140"/>
    </row>
    <row r="642" spans="4:37" x14ac:dyDescent="0.2"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</row>
    <row r="643" spans="4:37" x14ac:dyDescent="0.2"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  <c r="AB643" s="140"/>
      <c r="AC643" s="140"/>
      <c r="AD643" s="140"/>
      <c r="AE643" s="140"/>
      <c r="AF643" s="140"/>
      <c r="AG643" s="140"/>
      <c r="AH643" s="140"/>
      <c r="AI643" s="140"/>
      <c r="AJ643" s="140"/>
      <c r="AK643" s="140"/>
    </row>
    <row r="644" spans="4:37" x14ac:dyDescent="0.2"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  <c r="AB644" s="140"/>
      <c r="AC644" s="140"/>
      <c r="AD644" s="140"/>
      <c r="AE644" s="140"/>
      <c r="AF644" s="140"/>
      <c r="AG644" s="140"/>
      <c r="AH644" s="140"/>
      <c r="AI644" s="140"/>
      <c r="AJ644" s="140"/>
      <c r="AK644" s="140"/>
    </row>
    <row r="645" spans="4:37" x14ac:dyDescent="0.2"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  <c r="AB645" s="140"/>
      <c r="AC645" s="140"/>
      <c r="AD645" s="140"/>
      <c r="AE645" s="140"/>
      <c r="AF645" s="140"/>
      <c r="AG645" s="140"/>
      <c r="AH645" s="140"/>
      <c r="AI645" s="140"/>
      <c r="AJ645" s="140"/>
      <c r="AK645" s="140"/>
    </row>
    <row r="646" spans="4:37" x14ac:dyDescent="0.2"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  <c r="AB646" s="140"/>
      <c r="AC646" s="140"/>
      <c r="AD646" s="140"/>
      <c r="AE646" s="140"/>
      <c r="AF646" s="140"/>
      <c r="AG646" s="140"/>
      <c r="AH646" s="140"/>
      <c r="AI646" s="140"/>
      <c r="AJ646" s="140"/>
      <c r="AK646" s="140"/>
    </row>
    <row r="647" spans="4:37" x14ac:dyDescent="0.2"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  <c r="AB647" s="140"/>
      <c r="AC647" s="140"/>
      <c r="AD647" s="140"/>
      <c r="AE647" s="140"/>
      <c r="AF647" s="140"/>
      <c r="AG647" s="140"/>
      <c r="AH647" s="140"/>
      <c r="AI647" s="140"/>
      <c r="AJ647" s="140"/>
      <c r="AK647" s="140"/>
    </row>
    <row r="648" spans="4:37" x14ac:dyDescent="0.2"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  <c r="AB648" s="140"/>
      <c r="AC648" s="140"/>
      <c r="AD648" s="140"/>
      <c r="AE648" s="140"/>
      <c r="AF648" s="140"/>
      <c r="AG648" s="140"/>
      <c r="AH648" s="140"/>
      <c r="AI648" s="140"/>
      <c r="AJ648" s="140"/>
      <c r="AK648" s="140"/>
    </row>
    <row r="649" spans="4:37" x14ac:dyDescent="0.2"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  <c r="AB649" s="140"/>
      <c r="AC649" s="140"/>
      <c r="AD649" s="140"/>
      <c r="AE649" s="140"/>
      <c r="AF649" s="140"/>
      <c r="AG649" s="140"/>
      <c r="AH649" s="140"/>
      <c r="AI649" s="140"/>
      <c r="AJ649" s="140"/>
      <c r="AK649" s="140"/>
    </row>
    <row r="650" spans="4:37" x14ac:dyDescent="0.2"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  <c r="AB650" s="140"/>
      <c r="AC650" s="140"/>
      <c r="AD650" s="140"/>
      <c r="AE650" s="140"/>
      <c r="AF650" s="140"/>
      <c r="AG650" s="140"/>
      <c r="AH650" s="140"/>
      <c r="AI650" s="140"/>
      <c r="AJ650" s="140"/>
      <c r="AK650" s="140"/>
    </row>
    <row r="651" spans="4:37" x14ac:dyDescent="0.2"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  <c r="AB651" s="140"/>
      <c r="AC651" s="140"/>
      <c r="AD651" s="140"/>
      <c r="AE651" s="140"/>
      <c r="AF651" s="140"/>
      <c r="AG651" s="140"/>
      <c r="AH651" s="140"/>
      <c r="AI651" s="140"/>
      <c r="AJ651" s="140"/>
      <c r="AK651" s="140"/>
    </row>
    <row r="652" spans="4:37" x14ac:dyDescent="0.2"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  <c r="AB652" s="140"/>
      <c r="AC652" s="140"/>
      <c r="AD652" s="140"/>
      <c r="AE652" s="140"/>
      <c r="AF652" s="140"/>
      <c r="AG652" s="140"/>
      <c r="AH652" s="140"/>
      <c r="AI652" s="140"/>
      <c r="AJ652" s="140"/>
      <c r="AK652" s="140"/>
    </row>
    <row r="653" spans="4:37" x14ac:dyDescent="0.2"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  <c r="AB653" s="140"/>
      <c r="AC653" s="140"/>
      <c r="AD653" s="140"/>
      <c r="AE653" s="140"/>
      <c r="AF653" s="140"/>
      <c r="AG653" s="140"/>
      <c r="AH653" s="140"/>
      <c r="AI653" s="140"/>
      <c r="AJ653" s="140"/>
      <c r="AK653" s="140"/>
    </row>
    <row r="654" spans="4:37" x14ac:dyDescent="0.2"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  <c r="AB654" s="140"/>
      <c r="AC654" s="140"/>
      <c r="AD654" s="140"/>
      <c r="AE654" s="140"/>
      <c r="AF654" s="140"/>
      <c r="AG654" s="140"/>
      <c r="AH654" s="140"/>
      <c r="AI654" s="140"/>
      <c r="AJ654" s="140"/>
      <c r="AK654" s="140"/>
    </row>
    <row r="655" spans="4:37" x14ac:dyDescent="0.2"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  <c r="AB655" s="140"/>
      <c r="AC655" s="140"/>
      <c r="AD655" s="140"/>
      <c r="AE655" s="140"/>
      <c r="AF655" s="140"/>
      <c r="AG655" s="140"/>
      <c r="AH655" s="140"/>
      <c r="AI655" s="140"/>
      <c r="AJ655" s="140"/>
      <c r="AK655" s="140"/>
    </row>
    <row r="656" spans="4:37" x14ac:dyDescent="0.2"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  <c r="AB656" s="140"/>
      <c r="AC656" s="140"/>
      <c r="AD656" s="140"/>
      <c r="AE656" s="140"/>
      <c r="AF656" s="140"/>
      <c r="AG656" s="140"/>
      <c r="AH656" s="140"/>
      <c r="AI656" s="140"/>
      <c r="AJ656" s="140"/>
      <c r="AK656" s="140"/>
    </row>
    <row r="657" spans="4:37" x14ac:dyDescent="0.2"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  <c r="AB657" s="140"/>
      <c r="AC657" s="140"/>
      <c r="AD657" s="140"/>
      <c r="AE657" s="140"/>
      <c r="AF657" s="140"/>
      <c r="AG657" s="140"/>
      <c r="AH657" s="140"/>
      <c r="AI657" s="140"/>
      <c r="AJ657" s="140"/>
      <c r="AK657" s="140"/>
    </row>
    <row r="658" spans="4:37" x14ac:dyDescent="0.2"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</row>
    <row r="659" spans="4:37" x14ac:dyDescent="0.2"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  <c r="AB659" s="140"/>
      <c r="AC659" s="140"/>
      <c r="AD659" s="140"/>
      <c r="AE659" s="140"/>
      <c r="AF659" s="140"/>
      <c r="AG659" s="140"/>
      <c r="AH659" s="140"/>
      <c r="AI659" s="140"/>
      <c r="AJ659" s="140"/>
      <c r="AK659" s="140"/>
    </row>
    <row r="660" spans="4:37" x14ac:dyDescent="0.2"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  <c r="AB660" s="140"/>
      <c r="AC660" s="140"/>
      <c r="AD660" s="140"/>
      <c r="AE660" s="140"/>
      <c r="AF660" s="140"/>
      <c r="AG660" s="140"/>
      <c r="AH660" s="140"/>
      <c r="AI660" s="140"/>
      <c r="AJ660" s="140"/>
      <c r="AK660" s="140"/>
    </row>
    <row r="661" spans="4:37" x14ac:dyDescent="0.2"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  <c r="AB661" s="140"/>
      <c r="AC661" s="140"/>
      <c r="AD661" s="140"/>
      <c r="AE661" s="140"/>
      <c r="AF661" s="140"/>
      <c r="AG661" s="140"/>
      <c r="AH661" s="140"/>
      <c r="AI661" s="140"/>
      <c r="AJ661" s="140"/>
      <c r="AK661" s="140"/>
    </row>
    <row r="662" spans="4:37" x14ac:dyDescent="0.2"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  <c r="AA662" s="140"/>
      <c r="AB662" s="140"/>
      <c r="AC662" s="140"/>
      <c r="AD662" s="140"/>
      <c r="AE662" s="140"/>
      <c r="AF662" s="140"/>
      <c r="AG662" s="140"/>
      <c r="AH662" s="140"/>
      <c r="AI662" s="140"/>
      <c r="AJ662" s="140"/>
      <c r="AK662" s="140"/>
    </row>
    <row r="663" spans="4:37" x14ac:dyDescent="0.2"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  <c r="AA663" s="140"/>
      <c r="AB663" s="140"/>
      <c r="AC663" s="140"/>
      <c r="AD663" s="140"/>
      <c r="AE663" s="140"/>
      <c r="AF663" s="140"/>
      <c r="AG663" s="140"/>
      <c r="AH663" s="140"/>
      <c r="AI663" s="140"/>
      <c r="AJ663" s="140"/>
      <c r="AK663" s="140"/>
    </row>
    <row r="664" spans="4:37" x14ac:dyDescent="0.2"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  <c r="AA664" s="140"/>
      <c r="AB664" s="140"/>
      <c r="AC664" s="140"/>
      <c r="AD664" s="140"/>
      <c r="AE664" s="140"/>
      <c r="AF664" s="140"/>
      <c r="AG664" s="140"/>
      <c r="AH664" s="140"/>
      <c r="AI664" s="140"/>
      <c r="AJ664" s="140"/>
      <c r="AK664" s="140"/>
    </row>
    <row r="665" spans="4:37" x14ac:dyDescent="0.2"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  <c r="AA665" s="140"/>
      <c r="AB665" s="140"/>
      <c r="AC665" s="140"/>
      <c r="AD665" s="140"/>
      <c r="AE665" s="140"/>
      <c r="AF665" s="140"/>
      <c r="AG665" s="140"/>
      <c r="AH665" s="140"/>
      <c r="AI665" s="140"/>
      <c r="AJ665" s="140"/>
      <c r="AK665" s="140"/>
    </row>
    <row r="666" spans="4:37" x14ac:dyDescent="0.2"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  <c r="AA666" s="140"/>
      <c r="AB666" s="140"/>
      <c r="AC666" s="140"/>
      <c r="AD666" s="140"/>
      <c r="AE666" s="140"/>
      <c r="AF666" s="140"/>
      <c r="AG666" s="140"/>
      <c r="AH666" s="140"/>
      <c r="AI666" s="140"/>
      <c r="AJ666" s="140"/>
      <c r="AK666" s="140"/>
    </row>
    <row r="667" spans="4:37" x14ac:dyDescent="0.2"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  <c r="AA667" s="140"/>
      <c r="AB667" s="140"/>
      <c r="AC667" s="140"/>
      <c r="AD667" s="140"/>
      <c r="AE667" s="140"/>
      <c r="AF667" s="140"/>
      <c r="AG667" s="140"/>
      <c r="AH667" s="140"/>
      <c r="AI667" s="140"/>
      <c r="AJ667" s="140"/>
      <c r="AK667" s="140"/>
    </row>
    <row r="668" spans="4:37" x14ac:dyDescent="0.2"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  <c r="AA668" s="140"/>
      <c r="AB668" s="140"/>
      <c r="AC668" s="140"/>
      <c r="AD668" s="140"/>
      <c r="AE668" s="140"/>
      <c r="AF668" s="140"/>
      <c r="AG668" s="140"/>
      <c r="AH668" s="140"/>
      <c r="AI668" s="140"/>
      <c r="AJ668" s="140"/>
      <c r="AK668" s="140"/>
    </row>
    <row r="669" spans="4:37" x14ac:dyDescent="0.2"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  <c r="AA669" s="140"/>
      <c r="AB669" s="140"/>
      <c r="AC669" s="140"/>
      <c r="AD669" s="140"/>
      <c r="AE669" s="140"/>
      <c r="AF669" s="140"/>
      <c r="AG669" s="140"/>
      <c r="AH669" s="140"/>
      <c r="AI669" s="140"/>
      <c r="AJ669" s="140"/>
      <c r="AK669" s="140"/>
    </row>
    <row r="670" spans="4:37" x14ac:dyDescent="0.2"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  <c r="AA670" s="140"/>
      <c r="AB670" s="140"/>
      <c r="AC670" s="140"/>
      <c r="AD670" s="140"/>
      <c r="AE670" s="140"/>
      <c r="AF670" s="140"/>
      <c r="AG670" s="140"/>
      <c r="AH670" s="140"/>
      <c r="AI670" s="140"/>
      <c r="AJ670" s="140"/>
      <c r="AK670" s="140"/>
    </row>
    <row r="671" spans="4:37" x14ac:dyDescent="0.2"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  <c r="AA671" s="140"/>
      <c r="AB671" s="140"/>
      <c r="AC671" s="140"/>
      <c r="AD671" s="140"/>
      <c r="AE671" s="140"/>
      <c r="AF671" s="140"/>
      <c r="AG671" s="140"/>
      <c r="AH671" s="140"/>
      <c r="AI671" s="140"/>
      <c r="AJ671" s="140"/>
      <c r="AK671" s="140"/>
    </row>
    <row r="672" spans="4:37" x14ac:dyDescent="0.2"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  <c r="AA672" s="140"/>
      <c r="AB672" s="140"/>
      <c r="AC672" s="140"/>
      <c r="AD672" s="140"/>
      <c r="AE672" s="140"/>
      <c r="AF672" s="140"/>
      <c r="AG672" s="140"/>
      <c r="AH672" s="140"/>
      <c r="AI672" s="140"/>
      <c r="AJ672" s="140"/>
      <c r="AK672" s="140"/>
    </row>
    <row r="673" spans="4:37" x14ac:dyDescent="0.2"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  <c r="AA673" s="140"/>
      <c r="AB673" s="140"/>
      <c r="AC673" s="140"/>
      <c r="AD673" s="140"/>
      <c r="AE673" s="140"/>
      <c r="AF673" s="140"/>
      <c r="AG673" s="140"/>
      <c r="AH673" s="140"/>
      <c r="AI673" s="140"/>
      <c r="AJ673" s="140"/>
      <c r="AK673" s="140"/>
    </row>
  </sheetData>
  <sheetProtection formatCells="0" formatColumns="0" formatRows="0" deleteRows="0" selectLockedCells="1"/>
  <mergeCells count="22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AH9:AK10"/>
    <mergeCell ref="A9:C10"/>
    <mergeCell ref="D9:E11"/>
    <mergeCell ref="F9:G11"/>
    <mergeCell ref="H9:I11"/>
    <mergeCell ref="J9:K11"/>
    <mergeCell ref="L9:M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83:AK84"/>
    <mergeCell ref="AK85:AK86"/>
    <mergeCell ref="AK87:AK88"/>
    <mergeCell ref="AK89:AK90"/>
    <mergeCell ref="AK91:AK92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M27:AN28"/>
    <mergeCell ref="D99:AL100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K93:AK94"/>
    <mergeCell ref="AK95:AK96"/>
    <mergeCell ref="AK97:AK98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18:C19"/>
    <mergeCell ref="AH12:AK14"/>
    <mergeCell ref="AL85:AL86"/>
    <mergeCell ref="AL87:AL88"/>
    <mergeCell ref="AL89:AL90"/>
    <mergeCell ref="AL91:AL92"/>
    <mergeCell ref="AL93:AL94"/>
    <mergeCell ref="AL95:AL96"/>
    <mergeCell ref="AL97:AL98"/>
    <mergeCell ref="AL25:AL2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K75:AK76"/>
    <mergeCell ref="AK77:AK78"/>
    <mergeCell ref="AK79:AK80"/>
    <mergeCell ref="AK81:AK82"/>
  </mergeCells>
  <pageMargins left="0.43263888888888902" right="0" top="0.118055555555556" bottom="0.35416666666666702" header="0.118110236220472" footer="0"/>
  <pageSetup paperSize="9" scale="33" fitToHeight="2" orientation="landscape" horizontalDpi="360" verticalDpi="360" r:id="rId1"/>
  <headerFooter alignWithMargins="0"/>
  <rowBreaks count="1" manualBreakCount="1"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E1D69-4FCF-4BFC-8DF5-DB7C88F24CEC}">
  <ds:schemaRefs>
    <ds:schemaRef ds:uri="http://www.w3.org/XML/1998/namespace"/>
    <ds:schemaRef ds:uri="91e8d559-4d54-460d-ba58-5d5027f88b4d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d035d7d-02e5-4a00-8b62-9a556aabc7b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шаблон </vt:lpstr>
      <vt:lpstr>меню шаблон  (2)</vt:lpstr>
      <vt:lpstr>'меню шаблон '!Заголовки_для_печати</vt:lpstr>
      <vt:lpstr>'меню шаблон  (2)'!Заголовки_для_печати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Пользователь Windows</cp:lastModifiedBy>
  <cp:lastPrinted>2026-08-28T10:28:10Z</cp:lastPrinted>
  <dcterms:created xsi:type="dcterms:W3CDTF">2004-06-16T07:44:00Z</dcterms:created>
  <dcterms:modified xsi:type="dcterms:W3CDTF">2026-08-28T12:24:51Z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7435C5013CF3430BBDC7AF2AD2AA1375_12</vt:lpwstr>
  </property>
  <property fmtid="{D5CDD505-2E9C-101B-9397-08002B2CF9AE}" pid="19" name="KSOProductBuildVer">
    <vt:lpwstr>1049-12.1.0.26880</vt:lpwstr>
  </property>
  <property fmtid="{D5CDD505-2E9C-101B-9397-08002B2CF9AE}" pid="20" name="CalculationRule">
    <vt:i4>0</vt:i4>
  </property>
</Properties>
</file>