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ЭтаКнига"/>
  <bookViews>
    <workbookView windowWidth="23040" windowHeight="9180" tabRatio="770" activeTab="1"/>
  </bookViews>
  <sheets>
    <sheet name="меню шаблон  (2)" sheetId="58" r:id="rId1"/>
    <sheet name="меню шаблон " sheetId="54" r:id="rId2"/>
    <sheet name="Лист1" sheetId="59" r:id="rId3"/>
  </sheets>
  <definedNames>
    <definedName name="_xlnm.Print_Titles" localSheetId="1">'меню шаблон '!$18:$24</definedName>
    <definedName name="_xlnm.Print_Titles" localSheetId="0">'меню шаблон  (2)'!$18:$24</definedName>
    <definedName name="_xlnm.Print_Area" localSheetId="1">'меню шаблон '!$A$4:$V$56</definedName>
    <definedName name="_xlnm.Print_Area" localSheetId="0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<sst xmlns="http://schemas.openxmlformats.org/spreadsheetml/2006/main" count="404" uniqueCount="139">
  <si>
    <t>Утверждаю</t>
  </si>
  <si>
    <t>Утв. Приказом Минфина  РФ от 30 декабря 2008 г.  № 148н</t>
  </si>
  <si>
    <t>И.О.ЗАВЕДУЮЩЕГО</t>
  </si>
  <si>
    <t>Федорова И.М</t>
  </si>
  <si>
    <t>Меню-требование на выдачу продуктов питания № _________</t>
  </si>
  <si>
    <t>(подпись)</t>
  </si>
  <si>
    <t>(расшифровка подписи)</t>
  </si>
  <si>
    <t>13 августа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</si>
  <si>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</si>
  <si>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</si>
  <si>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</si>
  <si>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</si>
  <si>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</si>
  <si>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</si>
  <si>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</si>
  <si>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</si>
  <si>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</si>
  <si>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</si>
  <si>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</si>
  <si>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</si>
  <si>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</si>
  <si>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</si>
  <si>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</si>
  <si>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 Новый Свет"                                                            г. Судак</t>
  </si>
  <si>
    <t>по ОКПО</t>
  </si>
  <si>
    <t>детский сад от 1,6-3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</si>
  <si>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</si>
  <si>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</si>
  <si>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</si>
  <si>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</si>
  <si>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</si>
  <si>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</si>
  <si>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</si>
  <si>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</si>
  <si>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</si>
  <si>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</si>
  <si>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</si>
  <si>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</si>
  <si>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</si>
  <si>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</si>
  <si>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</si>
  <si>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 </t>
  </si>
  <si>
    <t>Суп молочный с гречневой крупой</t>
  </si>
  <si>
    <t xml:space="preserve">Чай с сахаром </t>
  </si>
  <si>
    <t xml:space="preserve">Яблоки свежие </t>
  </si>
  <si>
    <t>ОБЕД</t>
  </si>
  <si>
    <t>Щи из свежей капусты</t>
  </si>
  <si>
    <t>Картофельное пюре</t>
  </si>
  <si>
    <t xml:space="preserve">Котлета рубленная из птицы </t>
  </si>
  <si>
    <t xml:space="preserve">Салат из свежих помидоров и огурцов </t>
  </si>
  <si>
    <t xml:space="preserve">Компот из фруктов </t>
  </si>
  <si>
    <t>Хлеб пшеничный</t>
  </si>
  <si>
    <t>Хлеб ржаной</t>
  </si>
  <si>
    <t>ПОЛДНИК</t>
  </si>
  <si>
    <t xml:space="preserve">Крендель с сахаром </t>
  </si>
  <si>
    <t>на    довольствующихся</t>
  </si>
  <si>
    <t>на персонал</t>
  </si>
  <si>
    <t>Выход --- вес  порций</t>
  </si>
  <si>
    <t>30/10</t>
  </si>
  <si>
    <t>150/1,5</t>
  </si>
  <si>
    <t>150/7</t>
  </si>
  <si>
    <t>70</t>
  </si>
  <si>
    <t>150/5</t>
  </si>
  <si>
    <t>130/5</t>
  </si>
  <si>
    <t>100/5</t>
  </si>
  <si>
    <t>60</t>
  </si>
  <si>
    <t>150</t>
  </si>
  <si>
    <t>28</t>
  </si>
  <si>
    <t>50</t>
  </si>
  <si>
    <t>150/7/4</t>
  </si>
  <si>
    <t>Количество порций</t>
  </si>
  <si>
    <t>Вода</t>
  </si>
  <si>
    <t>г.</t>
  </si>
  <si>
    <t>кг.</t>
  </si>
  <si>
    <t xml:space="preserve">Молоко длительное </t>
  </si>
  <si>
    <t>Масло сливочное</t>
  </si>
  <si>
    <t>Сахар</t>
  </si>
  <si>
    <t>Соль</t>
  </si>
  <si>
    <t>Масло растительное</t>
  </si>
  <si>
    <t xml:space="preserve">Крупа рисовая </t>
  </si>
  <si>
    <t>Капуста свежая</t>
  </si>
  <si>
    <t xml:space="preserve">Картофель </t>
  </si>
  <si>
    <t>Лук репчатый</t>
  </si>
  <si>
    <t>Морковь</t>
  </si>
  <si>
    <t xml:space="preserve">Яблоки </t>
  </si>
  <si>
    <t>Крупа гречневая</t>
  </si>
  <si>
    <t>Нектарин</t>
  </si>
  <si>
    <t xml:space="preserve">Куры </t>
  </si>
  <si>
    <t xml:space="preserve">Сухари </t>
  </si>
  <si>
    <t>Чай</t>
  </si>
  <si>
    <t xml:space="preserve">Капуста </t>
  </si>
  <si>
    <t xml:space="preserve">Огурцы свежие </t>
  </si>
  <si>
    <t>Мука</t>
  </si>
  <si>
    <t xml:space="preserve">Яйца </t>
  </si>
  <si>
    <t>9 шт</t>
  </si>
  <si>
    <t>Лимон</t>
  </si>
  <si>
    <t>Дрожжи</t>
  </si>
  <si>
    <t xml:space="preserve">Помидоры свежие </t>
  </si>
  <si>
    <t xml:space="preserve">Лимон </t>
  </si>
  <si>
    <t>Яйца</t>
  </si>
  <si>
    <t xml:space="preserve">5 шт </t>
  </si>
  <si>
    <t xml:space="preserve">Всего позиций </t>
  </si>
  <si>
    <t>Двадцать пять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</si>
  <si>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</si>
  <si>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</si>
  <si>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</si>
  <si>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</si>
  <si>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</si>
  <si>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</si>
  <si>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</si>
  <si>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</si>
  <si>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</si>
  <si>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</si>
  <si>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</si>
  <si>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</si>
  <si>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13 августа  2026 года</t>
  </si>
  <si>
    <t>августа</t>
  </si>
  <si>
    <t>детский сад от 3-7 лет</t>
  </si>
  <si>
    <t xml:space="preserve">Бутерброд с маслом </t>
  </si>
  <si>
    <t>Яблоки свежие</t>
  </si>
  <si>
    <t xml:space="preserve">Салат из свежих помидоров и огруцов </t>
  </si>
  <si>
    <t>Компот из фруктов</t>
  </si>
  <si>
    <t>200/2</t>
  </si>
  <si>
    <t>180/10</t>
  </si>
  <si>
    <t>100</t>
  </si>
  <si>
    <t>200/10</t>
  </si>
  <si>
    <t>120/5</t>
  </si>
  <si>
    <t>80</t>
  </si>
  <si>
    <t>180</t>
  </si>
  <si>
    <t>24</t>
  </si>
  <si>
    <t>180/10/4</t>
  </si>
  <si>
    <t>Капуста</t>
  </si>
  <si>
    <t>Лимонная кислота</t>
  </si>
  <si>
    <t>Томатное пюре</t>
  </si>
  <si>
    <t>Огурцы свежие</t>
  </si>
  <si>
    <t>Ванильный сахар</t>
  </si>
  <si>
    <t>1 шт.</t>
  </si>
  <si>
    <t>Двадцать восемь</t>
  </si>
  <si>
    <t xml:space="preserve">В.В.Плотникова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</si>
</sst>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</numFmts>
  <fonts count="52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20"/>
      <name val="Calibri"/>
      <charset val="204"/>
      <scheme val="minor"/>
    </font>
    <font>
      <u/>
      <sz val="14"/>
      <name val="Times New Roman"/>
      <charset val="204"/>
    </font>
    <font>
      <u/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2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3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0" borderId="3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38" applyNumberFormat="0" applyAlignment="0" applyProtection="0">
      <alignment vertical="center"/>
    </xf>
    <xf numFmtId="0" fontId="42" fillId="5" borderId="39" applyNumberFormat="0" applyAlignment="0" applyProtection="0">
      <alignment vertical="center"/>
    </xf>
    <xf numFmtId="0" fontId="43" fillId="5" borderId="38" applyNumberFormat="0" applyAlignment="0" applyProtection="0">
      <alignment vertical="center"/>
    </xf>
    <xf numFmtId="0" fontId="44" fillId="6" borderId="40" applyNumberFormat="0" applyAlignment="0" applyProtection="0">
      <alignment vertical="center"/>
    </xf>
    <xf numFmtId="0" fontId="45" fillId="0" borderId="41" applyNumberFormat="0" applyFill="0" applyAlignment="0" applyProtection="0">
      <alignment vertical="center"/>
    </xf>
    <xf numFmtId="0" fontId="46" fillId="0" borderId="4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</cellStyleXfs>
  <cellXfs count="2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Border="1"/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78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78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 applyBorder="1"/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178" fontId="7" fillId="0" borderId="31" xfId="0" applyNumberFormat="1" applyFont="1" applyBorder="1" applyAlignment="1">
      <alignment horizontal="center" vertical="center"/>
    </xf>
    <xf numFmtId="178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78" fontId="7" fillId="0" borderId="31" xfId="0" applyNumberFormat="1" applyFont="1" applyBorder="1" applyAlignment="1">
      <alignment horizontal="center"/>
    </xf>
    <xf numFmtId="178" fontId="7" fillId="0" borderId="32" xfId="0" applyNumberFormat="1" applyFont="1" applyBorder="1" applyAlignment="1">
      <alignment horizontal="center"/>
    </xf>
    <xf numFmtId="0" fontId="28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9" fillId="0" borderId="0" xfId="0" applyFont="1"/>
    <xf numFmtId="0" fontId="22" fillId="0" borderId="22" xfId="0" applyFont="1" applyBorder="1" applyAlignment="1" applyProtection="1">
      <alignment horizontal="center" wrapText="1"/>
      <protection locked="0"/>
    </xf>
    <xf numFmtId="178" fontId="7" fillId="0" borderId="15" xfId="0" applyNumberFormat="1" applyFont="1" applyBorder="1" applyAlignment="1">
      <alignment horizontal="left"/>
    </xf>
    <xf numFmtId="178" fontId="7" fillId="0" borderId="2" xfId="0" applyNumberFormat="1" applyFont="1" applyBorder="1" applyAlignment="1">
      <alignment horizontal="left"/>
    </xf>
    <xf numFmtId="178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78" fontId="7" fillId="0" borderId="34" xfId="0" applyNumberFormat="1" applyFont="1" applyBorder="1" applyAlignment="1">
      <alignment horizontal="left"/>
    </xf>
    <xf numFmtId="178" fontId="7" fillId="0" borderId="1" xfId="0" applyNumberFormat="1" applyFont="1" applyBorder="1" applyAlignment="1">
      <alignment horizontal="left"/>
    </xf>
    <xf numFmtId="178" fontId="7" fillId="0" borderId="12" xfId="0" applyNumberFormat="1" applyFont="1" applyBorder="1" applyAlignment="1">
      <alignment horizontal="left"/>
    </xf>
    <xf numFmtId="0" fontId="30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78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zoomScale="40" zoomScaleNormal="40" zoomScaleSheetLayoutView="75" topLeftCell="A58" workbookViewId="0">
      <selection activeCell="A4" sqref="A4:AL116"/>
    </sheetView>
  </sheetViews>
  <sheetFormatPr defaultColWidth="9" defaultRowHeight="13.2"/>
  <cols>
    <col min="1" max="1" width="47.287037037037" customWidth="1"/>
    <col min="2" max="2" width="6.71296296296296" customWidth="1"/>
    <col min="3" max="3" width="5.71296296296296" customWidth="1"/>
    <col min="4" max="4" width="4.42592592592593" customWidth="1"/>
    <col min="5" max="6" width="15.287037037037" customWidth="1"/>
    <col min="7" max="7" width="13.287037037037" customWidth="1"/>
    <col min="8" max="8" width="5.71296296296296" customWidth="1"/>
    <col min="9" max="9" width="12.287037037037" customWidth="1"/>
    <col min="10" max="10" width="4.71296296296296" customWidth="1"/>
    <col min="11" max="11" width="5.57407407407407" customWidth="1"/>
    <col min="12" max="12" width="18.8518518518519" customWidth="1"/>
    <col min="13" max="14" width="16.712962962963" customWidth="1"/>
    <col min="15" max="15" width="19.287037037037" customWidth="1"/>
    <col min="16" max="16" width="17.287037037037" customWidth="1"/>
    <col min="17" max="17" width="17.4259259259259" customWidth="1"/>
    <col min="18" max="18" width="11.712962962963" customWidth="1"/>
    <col min="19" max="19" width="11" customWidth="1"/>
    <col min="20" max="20" width="7.71296296296296" customWidth="1"/>
    <col min="21" max="21" width="8" customWidth="1"/>
    <col min="22" max="22" width="13.8518518518519" customWidth="1"/>
    <col min="23" max="23" width="16.1388888888889" customWidth="1"/>
    <col min="24" max="24" width="14.712962962963" customWidth="1"/>
    <col min="25" max="25" width="10.287037037037" customWidth="1"/>
    <col min="26" max="27" width="4.85185185185185" customWidth="1"/>
    <col min="28" max="28" width="6" customWidth="1"/>
    <col min="29" max="29" width="4" customWidth="1"/>
    <col min="30" max="30" width="4.85185185185185" hidden="1" customWidth="1"/>
    <col min="31" max="32" width="3.71296296296296" customWidth="1"/>
    <col min="33" max="33" width="6.28703703703704" customWidth="1"/>
    <col min="34" max="34" width="3.13888888888889" customWidth="1"/>
    <col min="35" max="35" width="3.28703703703704" customWidth="1"/>
    <col min="36" max="36" width="18.5740740740741" customWidth="1"/>
    <col min="37" max="37" width="14.712962962963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.6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14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6</v>
      </c>
      <c r="G13" s="46"/>
      <c r="H13" s="46">
        <f>F13*D13</f>
        <v>1110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1110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41</v>
      </c>
      <c r="F21" s="92" t="s">
        <v>42</v>
      </c>
      <c r="G21" s="92" t="s">
        <v>43</v>
      </c>
      <c r="H21" s="93"/>
      <c r="I21" s="92" t="s">
        <v>44</v>
      </c>
      <c r="J21" s="94"/>
      <c r="K21" s="92" t="s">
        <v>45</v>
      </c>
      <c r="L21" s="92" t="s">
        <v>46</v>
      </c>
      <c r="M21" s="92" t="s">
        <v>47</v>
      </c>
      <c r="N21" s="92" t="s">
        <v>48</v>
      </c>
      <c r="O21" s="92" t="s">
        <v>49</v>
      </c>
      <c r="P21" s="92"/>
      <c r="Q21" s="92" t="s">
        <v>50</v>
      </c>
      <c r="R21" s="92" t="s">
        <v>51</v>
      </c>
      <c r="S21" s="92" t="s">
        <v>52</v>
      </c>
      <c r="T21" s="92"/>
      <c r="U21" s="92"/>
      <c r="V21" s="92" t="s">
        <v>53</v>
      </c>
      <c r="W21" s="92" t="s">
        <v>54</v>
      </c>
      <c r="X21" s="92" t="s">
        <v>43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55</v>
      </c>
      <c r="AL21" s="101" t="s">
        <v>56</v>
      </c>
      <c r="AM21" s="103"/>
      <c r="AN21" s="103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/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3"/>
      <c r="AN22" s="103"/>
      <c r="AO22" s="103"/>
    </row>
    <row r="23" s="4" customFormat="1" ht="18.75" customHeight="1" spans="1:41">
      <c r="A23" s="110" t="s">
        <v>57</v>
      </c>
      <c r="B23" s="110"/>
      <c r="C23" s="111"/>
      <c r="D23" s="112"/>
      <c r="E23" s="113" t="s">
        <v>58</v>
      </c>
      <c r="F23" s="114" t="s">
        <v>59</v>
      </c>
      <c r="G23" s="113" t="s">
        <v>60</v>
      </c>
      <c r="H23" s="115"/>
      <c r="I23" s="116" t="s">
        <v>61</v>
      </c>
      <c r="J23" s="117"/>
      <c r="K23" s="115"/>
      <c r="L23" s="116" t="s">
        <v>62</v>
      </c>
      <c r="M23" s="115" t="s">
        <v>63</v>
      </c>
      <c r="N23" s="116" t="s">
        <v>64</v>
      </c>
      <c r="O23" s="115" t="s">
        <v>65</v>
      </c>
      <c r="P23" s="115"/>
      <c r="Q23" s="115" t="s">
        <v>66</v>
      </c>
      <c r="R23" s="115" t="s">
        <v>67</v>
      </c>
      <c r="S23" s="115" t="s">
        <v>67</v>
      </c>
      <c r="T23" s="115"/>
      <c r="U23" s="115"/>
      <c r="V23" s="115"/>
      <c r="W23" s="113" t="s">
        <v>68</v>
      </c>
      <c r="X23" s="113" t="s">
        <v>69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5"/>
      <c r="AN23" s="125"/>
      <c r="AO23" s="125"/>
    </row>
    <row r="24" s="3" customFormat="1" ht="19.5" customHeight="1" spans="1:41">
      <c r="A24" s="126" t="s">
        <v>70</v>
      </c>
      <c r="B24" s="126"/>
      <c r="C24" s="127"/>
      <c r="D24" s="128"/>
      <c r="E24" s="129">
        <v>6</v>
      </c>
      <c r="F24" s="129">
        <v>6</v>
      </c>
      <c r="G24" s="128">
        <v>6</v>
      </c>
      <c r="H24" s="129"/>
      <c r="I24" s="129">
        <v>6</v>
      </c>
      <c r="J24" s="129"/>
      <c r="K24" s="129"/>
      <c r="L24" s="129">
        <v>6</v>
      </c>
      <c r="M24" s="129">
        <v>6</v>
      </c>
      <c r="N24" s="129">
        <v>6</v>
      </c>
      <c r="O24" s="129">
        <v>6</v>
      </c>
      <c r="P24" s="129"/>
      <c r="Q24" s="129">
        <v>6</v>
      </c>
      <c r="R24" s="129">
        <v>6</v>
      </c>
      <c r="S24" s="129">
        <v>6</v>
      </c>
      <c r="T24" s="129"/>
      <c r="U24" s="129"/>
      <c r="V24" s="129"/>
      <c r="W24" s="128">
        <v>6</v>
      </c>
      <c r="X24" s="128">
        <v>6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3"/>
      <c r="AN24" s="103"/>
      <c r="AO24" s="103"/>
    </row>
    <row r="25" ht="29.25" customHeight="1" spans="1:41">
      <c r="A25" s="136" t="s">
        <v>71</v>
      </c>
      <c r="B25" s="137"/>
      <c r="C25" s="138" t="s">
        <v>72</v>
      </c>
      <c r="D25" s="139"/>
      <c r="E25" s="140"/>
      <c r="F25" s="140">
        <v>45</v>
      </c>
      <c r="G25" s="141">
        <v>130</v>
      </c>
      <c r="H25" s="140"/>
      <c r="I25" s="140"/>
      <c r="J25" s="140"/>
      <c r="K25" s="140"/>
      <c r="L25" s="140">
        <v>120</v>
      </c>
      <c r="M25" s="140"/>
      <c r="N25" s="140">
        <v>16</v>
      </c>
      <c r="O25" s="140"/>
      <c r="P25" s="140"/>
      <c r="Q25" s="140">
        <v>125</v>
      </c>
      <c r="R25" s="140"/>
      <c r="S25" s="140"/>
      <c r="T25" s="140"/>
      <c r="U25" s="140"/>
      <c r="V25" s="140"/>
      <c r="W25" s="141">
        <v>10</v>
      </c>
      <c r="X25" s="141">
        <v>130</v>
      </c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3.456</v>
      </c>
      <c r="AL25" s="145">
        <f>SUM(AF26:AJ26)</f>
        <v>0</v>
      </c>
      <c r="AM25" s="103"/>
      <c r="AN25" s="103"/>
      <c r="AO25" s="103"/>
    </row>
    <row r="26" ht="23.25" customHeight="1" spans="1:41">
      <c r="A26" s="146"/>
      <c r="B26" s="84"/>
      <c r="C26" s="138" t="s">
        <v>73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0.27</v>
      </c>
      <c r="G26" s="148">
        <f t="shared" si="0"/>
        <v>0.78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0.72</v>
      </c>
      <c r="M26" s="148">
        <f t="shared" si="0"/>
        <v>0</v>
      </c>
      <c r="N26" s="148">
        <f t="shared" si="0"/>
        <v>0.096</v>
      </c>
      <c r="O26" s="148">
        <f t="shared" si="0"/>
        <v>0</v>
      </c>
      <c r="P26" s="148">
        <f t="shared" si="0"/>
        <v>0</v>
      </c>
      <c r="Q26" s="148">
        <f t="shared" si="0"/>
        <v>0.75</v>
      </c>
      <c r="R26" s="148">
        <f t="shared" si="0"/>
        <v>0</v>
      </c>
      <c r="S26" s="148">
        <f t="shared" si="0"/>
        <v>0</v>
      </c>
      <c r="T26" s="148"/>
      <c r="U26" s="148">
        <f t="shared" si="0"/>
        <v>0</v>
      </c>
      <c r="V26" s="148">
        <f t="shared" si="0"/>
        <v>0</v>
      </c>
      <c r="W26" s="148">
        <f t="shared" si="0"/>
        <v>0.06</v>
      </c>
      <c r="X26" s="148">
        <f t="shared" si="0"/>
        <v>0.78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3"/>
      <c r="AN26" s="103"/>
      <c r="AO26" s="103"/>
    </row>
    <row r="27" ht="29.25" customHeight="1" spans="1:41">
      <c r="A27" s="136" t="s">
        <v>74</v>
      </c>
      <c r="B27" s="137"/>
      <c r="C27" s="138" t="s">
        <v>72</v>
      </c>
      <c r="D27" s="139"/>
      <c r="E27" s="140"/>
      <c r="F27" s="140">
        <v>105</v>
      </c>
      <c r="G27" s="141"/>
      <c r="H27" s="140"/>
      <c r="I27" s="140"/>
      <c r="J27" s="140"/>
      <c r="K27" s="140"/>
      <c r="L27" s="140"/>
      <c r="M27" s="140">
        <v>19</v>
      </c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141"/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0.744</v>
      </c>
      <c r="AL27" s="145"/>
      <c r="AM27" s="216"/>
      <c r="AN27" s="217"/>
      <c r="AO27" s="103"/>
    </row>
    <row r="28" ht="28.5" customHeight="1" spans="1:41">
      <c r="A28" s="146"/>
      <c r="B28" s="84"/>
      <c r="C28" s="138" t="s">
        <v>73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0.63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0.114</v>
      </c>
      <c r="N28" s="148">
        <f t="shared" si="1"/>
        <v>0</v>
      </c>
      <c r="O28" s="148"/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0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216"/>
      <c r="AN28" s="217"/>
      <c r="AO28" s="103"/>
    </row>
    <row r="29" ht="25.5" customHeight="1" spans="1:41">
      <c r="A29" s="136" t="s">
        <v>75</v>
      </c>
      <c r="B29" s="137"/>
      <c r="C29" s="138" t="s">
        <v>72</v>
      </c>
      <c r="D29" s="139"/>
      <c r="E29" s="140">
        <v>10</v>
      </c>
      <c r="F29" s="140">
        <v>1.5</v>
      </c>
      <c r="G29" s="141"/>
      <c r="H29" s="140"/>
      <c r="I29" s="140"/>
      <c r="J29" s="140"/>
      <c r="K29" s="140"/>
      <c r="L29" s="140"/>
      <c r="M29" s="140">
        <v>5</v>
      </c>
      <c r="N29" s="140">
        <v>7</v>
      </c>
      <c r="O29" s="140"/>
      <c r="P29" s="140"/>
      <c r="Q29" s="140"/>
      <c r="R29" s="140"/>
      <c r="S29" s="140"/>
      <c r="T29" s="140"/>
      <c r="U29" s="140"/>
      <c r="V29" s="140"/>
      <c r="W29" s="141">
        <v>7</v>
      </c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0.183</v>
      </c>
      <c r="AL29" s="145">
        <f>SUM(AF30:AJ30)</f>
        <v>0</v>
      </c>
      <c r="AM29" s="103"/>
      <c r="AN29" s="103"/>
      <c r="AO29" s="103"/>
    </row>
    <row r="30" ht="28.5" customHeight="1" spans="1:41">
      <c r="A30" s="146"/>
      <c r="B30" s="84"/>
      <c r="C30" s="138" t="s">
        <v>73</v>
      </c>
      <c r="D30" s="147">
        <f t="shared" ref="D30:AJ30" si="2">(D$24*D29)/1000</f>
        <v>0</v>
      </c>
      <c r="E30" s="148">
        <f t="shared" si="2"/>
        <v>0.06</v>
      </c>
      <c r="F30" s="148">
        <f t="shared" si="2"/>
        <v>0.009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0.03</v>
      </c>
      <c r="N30" s="148">
        <f t="shared" si="2"/>
        <v>0.042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0.042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3"/>
      <c r="AN30" s="103"/>
      <c r="AO30" s="103"/>
    </row>
    <row r="31" ht="27.75" customHeight="1" spans="1:41">
      <c r="A31" s="136" t="s">
        <v>51</v>
      </c>
      <c r="B31" s="137"/>
      <c r="C31" s="138" t="s">
        <v>72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/>
      <c r="N31" s="140">
        <v>11</v>
      </c>
      <c r="O31" s="140"/>
      <c r="P31" s="140"/>
      <c r="Q31" s="140"/>
      <c r="R31" s="140">
        <v>28.23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0.41538</v>
      </c>
      <c r="AL31" s="145">
        <f>SUM(AF32:AJ32)</f>
        <v>0</v>
      </c>
      <c r="AM31" s="103"/>
      <c r="AN31" s="103"/>
      <c r="AO31" s="103"/>
    </row>
    <row r="32" ht="24.75" customHeight="1" spans="1:41">
      <c r="A32" s="146"/>
      <c r="B32" s="84"/>
      <c r="C32" s="138" t="s">
        <v>73</v>
      </c>
      <c r="D32" s="147">
        <f t="shared" ref="D32:AJ32" si="4">(D$24*D31)/1000</f>
        <v>0</v>
      </c>
      <c r="E32" s="148">
        <f t="shared" si="4"/>
        <v>0.18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</v>
      </c>
      <c r="N32" s="148">
        <f t="shared" si="4"/>
        <v>0.066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0.16938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3"/>
      <c r="AN32" s="103"/>
      <c r="AO32" s="103"/>
    </row>
    <row r="33" ht="29.25" customHeight="1" spans="1:41">
      <c r="A33" s="136" t="s">
        <v>52</v>
      </c>
      <c r="B33" s="137"/>
      <c r="C33" s="138" t="s">
        <v>72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28.846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0.173076</v>
      </c>
      <c r="AL33" s="145">
        <f>SUM(AF34:AJ34)</f>
        <v>0</v>
      </c>
      <c r="AM33" s="103"/>
      <c r="AN33" s="103"/>
      <c r="AO33" s="103"/>
    </row>
    <row r="34" ht="19.15" customHeight="1" spans="1:41">
      <c r="A34" s="146"/>
      <c r="B34" s="84"/>
      <c r="C34" s="138" t="s">
        <v>73</v>
      </c>
      <c r="D34" s="147">
        <f t="shared" ref="D34:AJ34" si="6">(D$24*D33)/1000</f>
        <v>0</v>
      </c>
      <c r="E34" s="148">
        <f t="shared" si="6"/>
        <v>0</v>
      </c>
      <c r="F34" s="148"/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0.173076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3"/>
      <c r="AN34" s="103"/>
      <c r="AO34" s="103"/>
    </row>
    <row r="35" ht="26.25" customHeight="1" spans="1:41">
      <c r="A35" s="136" t="s">
        <v>76</v>
      </c>
      <c r="B35" s="137"/>
      <c r="C35" s="138" t="s">
        <v>72</v>
      </c>
      <c r="D35" s="139"/>
      <c r="E35" s="140"/>
      <c r="F35" s="140">
        <v>1.2</v>
      </c>
      <c r="G35" s="141">
        <v>7</v>
      </c>
      <c r="H35" s="140"/>
      <c r="I35" s="140"/>
      <c r="J35" s="140"/>
      <c r="K35" s="140"/>
      <c r="L35" s="140"/>
      <c r="M35" s="140"/>
      <c r="N35" s="140"/>
      <c r="O35" s="140"/>
      <c r="P35" s="140"/>
      <c r="Q35" s="140">
        <v>15</v>
      </c>
      <c r="R35" s="140"/>
      <c r="S35" s="140"/>
      <c r="T35" s="140"/>
      <c r="U35" s="140"/>
      <c r="V35" s="140"/>
      <c r="W35" s="141">
        <v>11</v>
      </c>
      <c r="X35" s="141">
        <v>7</v>
      </c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0.2472</v>
      </c>
      <c r="AL35" s="145">
        <f>SUM(AF36:AJ36)</f>
        <v>0</v>
      </c>
      <c r="AM35" s="103"/>
      <c r="AN35" s="103"/>
      <c r="AO35" s="103"/>
    </row>
    <row r="36" ht="24.75" customHeight="1" spans="1:41">
      <c r="A36" s="146"/>
      <c r="B36" s="84"/>
      <c r="C36" s="138" t="s">
        <v>73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0.0072</v>
      </c>
      <c r="G36" s="148">
        <f t="shared" si="8"/>
        <v>0.042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</v>
      </c>
      <c r="M36" s="148">
        <f t="shared" si="8"/>
        <v>0</v>
      </c>
      <c r="N36" s="148">
        <f t="shared" si="8"/>
        <v>0</v>
      </c>
      <c r="O36" s="148">
        <f t="shared" si="8"/>
        <v>0</v>
      </c>
      <c r="P36" s="148">
        <f t="shared" si="8"/>
        <v>0</v>
      </c>
      <c r="Q36" s="148">
        <f t="shared" si="8"/>
        <v>0.09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0.066</v>
      </c>
      <c r="X36" s="148">
        <f t="shared" si="8"/>
        <v>0.042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3"/>
      <c r="AN36" s="103"/>
      <c r="AO36" s="103"/>
    </row>
    <row r="37" ht="27" customHeight="1" spans="1:41">
      <c r="A37" s="136" t="s">
        <v>77</v>
      </c>
      <c r="B37" s="137"/>
      <c r="C37" s="138" t="s">
        <v>72</v>
      </c>
      <c r="D37" s="139"/>
      <c r="E37" s="140"/>
      <c r="F37" s="140">
        <v>0.2</v>
      </c>
      <c r="G37" s="141"/>
      <c r="H37" s="140"/>
      <c r="I37" s="140"/>
      <c r="J37" s="140"/>
      <c r="K37" s="140"/>
      <c r="L37" s="140">
        <v>0.7</v>
      </c>
      <c r="M37" s="140">
        <v>0.6</v>
      </c>
      <c r="N37" s="140">
        <v>0.6</v>
      </c>
      <c r="O37" s="140">
        <v>0.2</v>
      </c>
      <c r="P37" s="140"/>
      <c r="Q37" s="140"/>
      <c r="R37" s="140"/>
      <c r="S37" s="140"/>
      <c r="T37" s="140"/>
      <c r="U37" s="140"/>
      <c r="V37" s="140"/>
      <c r="W37" s="141">
        <v>0.15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0.0147</v>
      </c>
      <c r="AL37" s="145">
        <f>SUM(AF38:AJ38)</f>
        <v>0</v>
      </c>
      <c r="AM37" s="103"/>
      <c r="AN37" s="103"/>
      <c r="AO37" s="103"/>
    </row>
    <row r="38" ht="26.45" customHeight="1" spans="1:41">
      <c r="A38" s="146"/>
      <c r="B38" s="84"/>
      <c r="C38" s="138" t="s">
        <v>73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0.0012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0.0042</v>
      </c>
      <c r="M38" s="148">
        <f t="shared" si="10"/>
        <v>0.0036</v>
      </c>
      <c r="N38" s="148">
        <f t="shared" si="10"/>
        <v>0.0036</v>
      </c>
      <c r="O38" s="148">
        <f t="shared" si="10"/>
        <v>0.0012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0.0009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3"/>
      <c r="AN38" s="103"/>
      <c r="AO38" s="103"/>
    </row>
    <row r="39" ht="28.5" customHeight="1" spans="1:41">
      <c r="A39" s="136" t="s">
        <v>78</v>
      </c>
      <c r="B39" s="137"/>
      <c r="C39" s="138" t="s">
        <v>72</v>
      </c>
      <c r="D39" s="139"/>
      <c r="E39" s="140"/>
      <c r="F39" s="140"/>
      <c r="G39" s="141"/>
      <c r="H39" s="140"/>
      <c r="I39" s="140"/>
      <c r="J39" s="140"/>
      <c r="K39" s="140"/>
      <c r="L39" s="140">
        <v>3</v>
      </c>
      <c r="M39" s="140"/>
      <c r="N39" s="140"/>
      <c r="O39" s="140">
        <v>2.4</v>
      </c>
      <c r="P39" s="140"/>
      <c r="Q39" s="140"/>
      <c r="R39" s="140"/>
      <c r="S39" s="140"/>
      <c r="T39" s="140"/>
      <c r="U39" s="140"/>
      <c r="V39" s="140"/>
      <c r="W39" s="141">
        <v>0.25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0.0339</v>
      </c>
      <c r="AL39" s="145">
        <f>SUM(AF40:AJ40)</f>
        <v>0</v>
      </c>
      <c r="AM39" s="103"/>
      <c r="AN39" s="103"/>
      <c r="AO39" s="103"/>
    </row>
    <row r="40" ht="24.6" spans="1:41">
      <c r="A40" s="146"/>
      <c r="B40" s="84"/>
      <c r="C40" s="138" t="s">
        <v>73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0.018</v>
      </c>
      <c r="M40" s="148">
        <f t="shared" si="12"/>
        <v>0</v>
      </c>
      <c r="N40" s="148">
        <f t="shared" si="12"/>
        <v>0</v>
      </c>
      <c r="O40" s="148">
        <f t="shared" si="12"/>
        <v>0.0144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0.0015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3"/>
      <c r="AN40" s="103"/>
      <c r="AO40" s="103"/>
    </row>
    <row r="41" s="5" customFormat="1" ht="24.6" hidden="1" spans="1:41">
      <c r="A41" s="154" t="s">
        <v>79</v>
      </c>
      <c r="B41" s="137"/>
      <c r="C41" s="138" t="s">
        <v>72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>
        <v>36</v>
      </c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0.216</v>
      </c>
      <c r="AL41" s="145">
        <f>SUM(AF42:AJ42)</f>
        <v>0</v>
      </c>
      <c r="AM41" s="156"/>
      <c r="AN41" s="156"/>
      <c r="AO41" s="156"/>
    </row>
    <row r="42" s="5" customFormat="1" ht="24.6" hidden="1" spans="1:41">
      <c r="A42" s="157"/>
      <c r="B42" s="84"/>
      <c r="C42" s="138" t="s">
        <v>73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0.216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6"/>
      <c r="AN42" s="156"/>
      <c r="AO42" s="156"/>
    </row>
    <row r="43" ht="24.6" hidden="1" spans="1:41">
      <c r="A43" s="158" t="s">
        <v>80</v>
      </c>
      <c r="B43" s="159"/>
      <c r="C43" s="160" t="s">
        <v>72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0</v>
      </c>
      <c r="AL43" s="166">
        <f>SUM(AF44:AJ44)</f>
        <v>0</v>
      </c>
      <c r="AM43" s="103"/>
      <c r="AN43" s="103"/>
      <c r="AO43" s="103"/>
    </row>
    <row r="44" ht="24.6" hidden="1" spans="1:41">
      <c r="A44" s="167"/>
      <c r="B44" s="168"/>
      <c r="C44" s="160" t="s">
        <v>73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0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3"/>
      <c r="AN44" s="103"/>
      <c r="AO44" s="103"/>
    </row>
    <row r="45" ht="27.75" customHeight="1" spans="1:41">
      <c r="A45" s="136" t="s">
        <v>81</v>
      </c>
      <c r="B45" s="137"/>
      <c r="C45" s="138" t="s">
        <v>72</v>
      </c>
      <c r="D45" s="139"/>
      <c r="E45" s="140"/>
      <c r="F45" s="140"/>
      <c r="G45" s="141"/>
      <c r="H45" s="140"/>
      <c r="I45" s="140"/>
      <c r="J45" s="140"/>
      <c r="K45" s="140"/>
      <c r="L45" s="140">
        <v>24</v>
      </c>
      <c r="M45" s="140">
        <v>171</v>
      </c>
      <c r="N45" s="140"/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1.17</v>
      </c>
      <c r="AL45" s="145">
        <f>SUM(AF46:AJ46)</f>
        <v>0</v>
      </c>
    </row>
    <row r="46" ht="23.25" customHeight="1" spans="1:41">
      <c r="A46" s="146"/>
      <c r="B46" s="84"/>
      <c r="C46" s="138" t="s">
        <v>73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0.144</v>
      </c>
      <c r="M46" s="148">
        <f t="shared" si="19"/>
        <v>1.026</v>
      </c>
      <c r="N46" s="148">
        <f t="shared" si="19"/>
        <v>0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</row>
    <row r="47" ht="25.5" customHeight="1" spans="1:41">
      <c r="A47" s="136" t="s">
        <v>82</v>
      </c>
      <c r="B47" s="137"/>
      <c r="C47" s="138" t="s">
        <v>72</v>
      </c>
      <c r="D47" s="139"/>
      <c r="E47" s="140"/>
      <c r="F47" s="140"/>
      <c r="G47" s="141"/>
      <c r="H47" s="140"/>
      <c r="I47" s="140"/>
      <c r="J47" s="140"/>
      <c r="K47" s="140"/>
      <c r="L47" s="140">
        <v>7.2</v>
      </c>
      <c r="M47" s="140"/>
      <c r="N47" s="140"/>
      <c r="O47" s="140">
        <v>6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0.0792</v>
      </c>
      <c r="AL47" s="145">
        <f>SUM(AF48:AJ48)</f>
        <v>0</v>
      </c>
    </row>
    <row r="48" ht="25.5" customHeight="1" spans="1:41">
      <c r="A48" s="146"/>
      <c r="B48" s="84"/>
      <c r="C48" s="138" t="s">
        <v>73</v>
      </c>
      <c r="D48" s="147">
        <f t="shared" ref="D48:G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ref="H48:AJ48" si="22">(H$24*H47)/1000</f>
        <v>0</v>
      </c>
      <c r="I48" s="148">
        <f t="shared" si="22"/>
        <v>0</v>
      </c>
      <c r="J48" s="148">
        <f t="shared" si="22"/>
        <v>0</v>
      </c>
      <c r="K48" s="148">
        <f t="shared" si="22"/>
        <v>0</v>
      </c>
      <c r="L48" s="148">
        <f t="shared" si="22"/>
        <v>0.0432</v>
      </c>
      <c r="M48" s="148">
        <f t="shared" si="22"/>
        <v>0</v>
      </c>
      <c r="N48" s="148">
        <f t="shared" si="22"/>
        <v>0</v>
      </c>
      <c r="O48" s="148">
        <f t="shared" si="22"/>
        <v>0.036</v>
      </c>
      <c r="P48" s="148">
        <f t="shared" si="22"/>
        <v>0</v>
      </c>
      <c r="Q48" s="148">
        <f t="shared" si="22"/>
        <v>0</v>
      </c>
      <c r="R48" s="148">
        <f t="shared" si="22"/>
        <v>0</v>
      </c>
      <c r="S48" s="148">
        <f t="shared" si="22"/>
        <v>0</v>
      </c>
      <c r="T48" s="148"/>
      <c r="U48" s="148">
        <f t="shared" si="22"/>
        <v>0</v>
      </c>
      <c r="V48" s="148">
        <f t="shared" si="22"/>
        <v>0</v>
      </c>
      <c r="W48" s="148">
        <f t="shared" si="22"/>
        <v>0</v>
      </c>
      <c r="X48" s="148">
        <f t="shared" si="22"/>
        <v>0</v>
      </c>
      <c r="Y48" s="148">
        <f t="shared" si="22"/>
        <v>0</v>
      </c>
      <c r="Z48" s="148">
        <f t="shared" si="22"/>
        <v>0</v>
      </c>
      <c r="AA48" s="148">
        <f t="shared" si="22"/>
        <v>0</v>
      </c>
      <c r="AB48" s="148">
        <f t="shared" si="22"/>
        <v>0</v>
      </c>
      <c r="AC48" s="148">
        <f t="shared" si="22"/>
        <v>0</v>
      </c>
      <c r="AD48" s="148">
        <f t="shared" si="22"/>
        <v>0</v>
      </c>
      <c r="AE48" s="149">
        <f t="shared" si="22"/>
        <v>0</v>
      </c>
      <c r="AF48" s="148">
        <f t="shared" si="22"/>
        <v>0</v>
      </c>
      <c r="AG48" s="148">
        <f t="shared" si="22"/>
        <v>0</v>
      </c>
      <c r="AH48" s="148">
        <f t="shared" si="22"/>
        <v>0</v>
      </c>
      <c r="AI48" s="148">
        <f t="shared" si="22"/>
        <v>0</v>
      </c>
      <c r="AJ48" s="150">
        <f t="shared" si="22"/>
        <v>0</v>
      </c>
      <c r="AK48" s="151"/>
      <c r="AL48" s="152"/>
    </row>
    <row r="49" ht="27.75" customHeight="1" spans="1:39">
      <c r="A49" s="136" t="s">
        <v>83</v>
      </c>
      <c r="B49" s="137"/>
      <c r="C49" s="138" t="s">
        <v>72</v>
      </c>
      <c r="D49" s="139"/>
      <c r="E49" s="140"/>
      <c r="F49" s="140"/>
      <c r="G49" s="141"/>
      <c r="H49" s="140"/>
      <c r="I49" s="140"/>
      <c r="J49" s="140"/>
      <c r="K49" s="140"/>
      <c r="L49" s="140">
        <v>9.45</v>
      </c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3">SUM(D50:AE50)</f>
        <v>0.0567</v>
      </c>
      <c r="AL49" s="145">
        <f>SUM(AF50:AJ50)</f>
        <v>0</v>
      </c>
    </row>
    <row r="50" ht="31.5" customHeight="1" spans="1:39">
      <c r="A50" s="146"/>
      <c r="B50" s="84"/>
      <c r="C50" s="138" t="s">
        <v>73</v>
      </c>
      <c r="D50" s="147">
        <f t="shared" ref="D50:AJ50" si="24">(D$24*D49)/1000</f>
        <v>0</v>
      </c>
      <c r="E50" s="148">
        <f t="shared" si="24"/>
        <v>0</v>
      </c>
      <c r="F50" s="148">
        <f t="shared" si="24"/>
        <v>0</v>
      </c>
      <c r="G50" s="148">
        <f t="shared" si="24"/>
        <v>0</v>
      </c>
      <c r="H50" s="148">
        <f t="shared" si="24"/>
        <v>0</v>
      </c>
      <c r="I50" s="148">
        <f t="shared" si="24"/>
        <v>0</v>
      </c>
      <c r="J50" s="148">
        <f t="shared" si="24"/>
        <v>0</v>
      </c>
      <c r="K50" s="148">
        <f t="shared" si="24"/>
        <v>0</v>
      </c>
      <c r="L50" s="148">
        <f t="shared" si="24"/>
        <v>0.0567</v>
      </c>
      <c r="M50" s="148">
        <f t="shared" si="24"/>
        <v>0</v>
      </c>
      <c r="N50" s="148">
        <f t="shared" si="24"/>
        <v>0</v>
      </c>
      <c r="O50" s="148">
        <f t="shared" si="24"/>
        <v>0</v>
      </c>
      <c r="P50" s="148">
        <f t="shared" si="24"/>
        <v>0</v>
      </c>
      <c r="Q50" s="148">
        <f t="shared" si="24"/>
        <v>0</v>
      </c>
      <c r="R50" s="148">
        <f t="shared" si="24"/>
        <v>0</v>
      </c>
      <c r="S50" s="148">
        <f t="shared" si="24"/>
        <v>0</v>
      </c>
      <c r="T50" s="148">
        <f t="shared" si="24"/>
        <v>0</v>
      </c>
      <c r="U50" s="148">
        <f t="shared" si="24"/>
        <v>0</v>
      </c>
      <c r="V50" s="148">
        <f t="shared" si="24"/>
        <v>0</v>
      </c>
      <c r="W50" s="148">
        <f t="shared" si="24"/>
        <v>0</v>
      </c>
      <c r="X50" s="148">
        <f t="shared" si="24"/>
        <v>0</v>
      </c>
      <c r="Y50" s="148">
        <f t="shared" si="24"/>
        <v>0</v>
      </c>
      <c r="Z50" s="148">
        <f t="shared" si="24"/>
        <v>0</v>
      </c>
      <c r="AA50" s="148">
        <f t="shared" si="24"/>
        <v>0</v>
      </c>
      <c r="AB50" s="148">
        <f t="shared" si="24"/>
        <v>0</v>
      </c>
      <c r="AC50" s="148">
        <f t="shared" si="24"/>
        <v>0</v>
      </c>
      <c r="AD50" s="148">
        <f t="shared" si="24"/>
        <v>0</v>
      </c>
      <c r="AE50" s="149">
        <f t="shared" si="24"/>
        <v>0</v>
      </c>
      <c r="AF50" s="148">
        <f t="shared" si="24"/>
        <v>0</v>
      </c>
      <c r="AG50" s="148">
        <f t="shared" si="24"/>
        <v>0</v>
      </c>
      <c r="AH50" s="148">
        <f t="shared" si="24"/>
        <v>0</v>
      </c>
      <c r="AI50" s="148">
        <f t="shared" si="24"/>
        <v>0</v>
      </c>
      <c r="AJ50" s="150">
        <f t="shared" si="24"/>
        <v>0</v>
      </c>
      <c r="AK50" s="151"/>
      <c r="AL50" s="152"/>
    </row>
    <row r="51" ht="27.75" customHeight="1" spans="1:39">
      <c r="A51" s="136" t="s">
        <v>84</v>
      </c>
      <c r="B51" s="137"/>
      <c r="C51" s="138" t="s">
        <v>72</v>
      </c>
      <c r="D51" s="139"/>
      <c r="E51" s="140"/>
      <c r="F51" s="140"/>
      <c r="G51" s="141"/>
      <c r="H51" s="140"/>
      <c r="I51" s="140">
        <v>79.8</v>
      </c>
      <c r="J51" s="140"/>
      <c r="K51" s="140"/>
      <c r="L51" s="140"/>
      <c r="M51" s="140"/>
      <c r="N51" s="140"/>
      <c r="O51" s="140"/>
      <c r="P51" s="140"/>
      <c r="Q51" s="140">
        <v>34</v>
      </c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5">SUM(D52:AE52)</f>
        <v>0.6828</v>
      </c>
      <c r="AL51" s="145">
        <f>SUM(AF52:AJ52)</f>
        <v>0</v>
      </c>
    </row>
    <row r="52" ht="25.15" customHeight="1" spans="1:39">
      <c r="A52" s="146"/>
      <c r="B52" s="84"/>
      <c r="C52" s="138" t="s">
        <v>73</v>
      </c>
      <c r="D52" s="147">
        <f t="shared" ref="D52:AJ52" si="26">(D$24*D51)/1000</f>
        <v>0</v>
      </c>
      <c r="E52" s="148">
        <f t="shared" si="26"/>
        <v>0</v>
      </c>
      <c r="F52" s="148">
        <f t="shared" si="26"/>
        <v>0</v>
      </c>
      <c r="G52" s="148">
        <f t="shared" si="26"/>
        <v>0</v>
      </c>
      <c r="H52" s="148">
        <f t="shared" si="26"/>
        <v>0</v>
      </c>
      <c r="I52" s="148">
        <f t="shared" si="26"/>
        <v>0.4788</v>
      </c>
      <c r="J52" s="148">
        <f t="shared" si="26"/>
        <v>0</v>
      </c>
      <c r="K52" s="148">
        <f t="shared" si="26"/>
        <v>0</v>
      </c>
      <c r="L52" s="148">
        <f t="shared" si="26"/>
        <v>0</v>
      </c>
      <c r="M52" s="148">
        <f t="shared" si="26"/>
        <v>0</v>
      </c>
      <c r="N52" s="148">
        <f t="shared" si="26"/>
        <v>0</v>
      </c>
      <c r="O52" s="148">
        <f t="shared" si="26"/>
        <v>0</v>
      </c>
      <c r="P52" s="148">
        <f t="shared" si="26"/>
        <v>0</v>
      </c>
      <c r="Q52" s="148">
        <f t="shared" si="26"/>
        <v>0.204</v>
      </c>
      <c r="R52" s="148">
        <f t="shared" si="26"/>
        <v>0</v>
      </c>
      <c r="S52" s="148">
        <f t="shared" si="26"/>
        <v>0</v>
      </c>
      <c r="T52" s="148">
        <f t="shared" si="26"/>
        <v>0</v>
      </c>
      <c r="U52" s="148">
        <f t="shared" si="26"/>
        <v>0</v>
      </c>
      <c r="V52" s="148">
        <f t="shared" si="26"/>
        <v>0</v>
      </c>
      <c r="W52" s="148">
        <f t="shared" si="26"/>
        <v>0</v>
      </c>
      <c r="X52" s="148">
        <f t="shared" si="26"/>
        <v>0</v>
      </c>
      <c r="Y52" s="148">
        <f t="shared" si="26"/>
        <v>0</v>
      </c>
      <c r="Z52" s="148">
        <f t="shared" si="26"/>
        <v>0</v>
      </c>
      <c r="AA52" s="148">
        <f t="shared" si="26"/>
        <v>0</v>
      </c>
      <c r="AB52" s="148">
        <f t="shared" si="26"/>
        <v>0</v>
      </c>
      <c r="AC52" s="148">
        <f t="shared" si="26"/>
        <v>0</v>
      </c>
      <c r="AD52" s="148">
        <f t="shared" si="26"/>
        <v>0</v>
      </c>
      <c r="AE52" s="149">
        <f t="shared" si="26"/>
        <v>0</v>
      </c>
      <c r="AF52" s="148">
        <f t="shared" si="26"/>
        <v>0</v>
      </c>
      <c r="AG52" s="148">
        <f t="shared" si="26"/>
        <v>0</v>
      </c>
      <c r="AH52" s="148">
        <f t="shared" si="26"/>
        <v>0</v>
      </c>
      <c r="AI52" s="148">
        <f t="shared" si="26"/>
        <v>0</v>
      </c>
      <c r="AJ52" s="150">
        <f t="shared" si="26"/>
        <v>0</v>
      </c>
      <c r="AK52" s="151"/>
      <c r="AL52" s="152"/>
    </row>
    <row r="53" ht="24.6" spans="1:39">
      <c r="A53" s="136" t="s">
        <v>85</v>
      </c>
      <c r="B53" s="137"/>
      <c r="C53" s="138" t="s">
        <v>72</v>
      </c>
      <c r="D53" s="139"/>
      <c r="E53" s="140"/>
      <c r="F53" s="140">
        <v>12</v>
      </c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7">SUM(D54:AE54)</f>
        <v>0.072</v>
      </c>
      <c r="AL53" s="145">
        <f>SUM(AF54:AJ54)</f>
        <v>0</v>
      </c>
    </row>
    <row r="54" ht="24.6" spans="1:39">
      <c r="A54" s="146"/>
      <c r="B54" s="84"/>
      <c r="C54" s="138" t="s">
        <v>73</v>
      </c>
      <c r="D54" s="147">
        <f t="shared" ref="D54:AJ54" si="28">(D$24*D53)/1000</f>
        <v>0</v>
      </c>
      <c r="E54" s="148">
        <f t="shared" si="28"/>
        <v>0</v>
      </c>
      <c r="F54" s="148">
        <f t="shared" si="28"/>
        <v>0.072</v>
      </c>
      <c r="G54" s="148">
        <f t="shared" si="28"/>
        <v>0</v>
      </c>
      <c r="H54" s="148">
        <f t="shared" si="28"/>
        <v>0</v>
      </c>
      <c r="I54" s="148">
        <f t="shared" si="28"/>
        <v>0</v>
      </c>
      <c r="J54" s="148">
        <f t="shared" si="28"/>
        <v>0</v>
      </c>
      <c r="K54" s="148">
        <f t="shared" si="28"/>
        <v>0</v>
      </c>
      <c r="L54" s="148">
        <f t="shared" si="28"/>
        <v>0</v>
      </c>
      <c r="M54" s="148">
        <f t="shared" si="28"/>
        <v>0</v>
      </c>
      <c r="N54" s="148">
        <f t="shared" si="28"/>
        <v>0</v>
      </c>
      <c r="O54" s="148">
        <f t="shared" si="28"/>
        <v>0</v>
      </c>
      <c r="P54" s="148">
        <f t="shared" si="28"/>
        <v>0</v>
      </c>
      <c r="Q54" s="148">
        <f t="shared" si="28"/>
        <v>0</v>
      </c>
      <c r="R54" s="148">
        <f t="shared" si="28"/>
        <v>0</v>
      </c>
      <c r="S54" s="148">
        <f t="shared" si="28"/>
        <v>0</v>
      </c>
      <c r="T54" s="148">
        <f t="shared" si="28"/>
        <v>0</v>
      </c>
      <c r="U54" s="148">
        <f t="shared" si="28"/>
        <v>0</v>
      </c>
      <c r="V54" s="148">
        <f t="shared" si="28"/>
        <v>0</v>
      </c>
      <c r="W54" s="148">
        <f t="shared" si="28"/>
        <v>0</v>
      </c>
      <c r="X54" s="148">
        <f t="shared" si="28"/>
        <v>0</v>
      </c>
      <c r="Y54" s="148">
        <f t="shared" si="28"/>
        <v>0</v>
      </c>
      <c r="Z54" s="148">
        <f t="shared" si="28"/>
        <v>0</v>
      </c>
      <c r="AA54" s="148">
        <f t="shared" si="28"/>
        <v>0</v>
      </c>
      <c r="AB54" s="148">
        <f t="shared" si="28"/>
        <v>0</v>
      </c>
      <c r="AC54" s="148">
        <f t="shared" si="28"/>
        <v>0</v>
      </c>
      <c r="AD54" s="148">
        <f t="shared" si="28"/>
        <v>0</v>
      </c>
      <c r="AE54" s="149">
        <f t="shared" si="28"/>
        <v>0</v>
      </c>
      <c r="AF54" s="148">
        <f t="shared" si="28"/>
        <v>0</v>
      </c>
      <c r="AG54" s="148">
        <f t="shared" si="28"/>
        <v>0</v>
      </c>
      <c r="AH54" s="148">
        <f t="shared" si="28"/>
        <v>0</v>
      </c>
      <c r="AI54" s="148">
        <f t="shared" si="28"/>
        <v>0</v>
      </c>
      <c r="AJ54" s="150">
        <f t="shared" si="28"/>
        <v>0</v>
      </c>
      <c r="AK54" s="151"/>
      <c r="AL54" s="152"/>
      <c r="AM54" s="218"/>
    </row>
    <row r="55" ht="24.6" hidden="1" spans="1:39">
      <c r="A55" s="136" t="s">
        <v>86</v>
      </c>
      <c r="B55" s="137"/>
      <c r="C55" s="138" t="s">
        <v>72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</row>
    <row r="56" ht="24.6" hidden="1" spans="1:39">
      <c r="A56" s="146"/>
      <c r="B56" s="84"/>
      <c r="C56" s="138" t="s">
        <v>73</v>
      </c>
      <c r="D56" s="147">
        <f t="shared" ref="D56:AJ60" si="29">(D$24*D55)/1000</f>
        <v>0</v>
      </c>
      <c r="E56" s="148">
        <f t="shared" si="29"/>
        <v>0</v>
      </c>
      <c r="F56" s="148">
        <f t="shared" si="29"/>
        <v>0</v>
      </c>
      <c r="G56" s="148">
        <f t="shared" si="29"/>
        <v>0</v>
      </c>
      <c r="H56" s="148">
        <f t="shared" si="29"/>
        <v>0</v>
      </c>
      <c r="I56" s="148">
        <f t="shared" si="29"/>
        <v>0</v>
      </c>
      <c r="J56" s="148">
        <f t="shared" si="29"/>
        <v>0</v>
      </c>
      <c r="K56" s="148">
        <f t="shared" si="29"/>
        <v>0</v>
      </c>
      <c r="L56" s="148">
        <f t="shared" si="29"/>
        <v>0</v>
      </c>
      <c r="M56" s="148">
        <f t="shared" si="29"/>
        <v>0</v>
      </c>
      <c r="N56" s="148">
        <f t="shared" si="29"/>
        <v>0</v>
      </c>
      <c r="O56" s="148">
        <f t="shared" si="29"/>
        <v>0</v>
      </c>
      <c r="P56" s="148">
        <f t="shared" si="29"/>
        <v>0</v>
      </c>
      <c r="Q56" s="148">
        <f t="shared" si="29"/>
        <v>0</v>
      </c>
      <c r="R56" s="148">
        <f t="shared" si="29"/>
        <v>0</v>
      </c>
      <c r="S56" s="148">
        <f t="shared" si="29"/>
        <v>0</v>
      </c>
      <c r="T56" s="148">
        <f t="shared" si="29"/>
        <v>0</v>
      </c>
      <c r="U56" s="148">
        <f t="shared" si="29"/>
        <v>0</v>
      </c>
      <c r="V56" s="148">
        <f t="shared" si="29"/>
        <v>0</v>
      </c>
      <c r="W56" s="148">
        <f t="shared" si="29"/>
        <v>0</v>
      </c>
      <c r="X56" s="148">
        <f t="shared" si="29"/>
        <v>0</v>
      </c>
      <c r="Y56" s="148">
        <f t="shared" si="29"/>
        <v>0</v>
      </c>
      <c r="Z56" s="148">
        <f t="shared" si="29"/>
        <v>0</v>
      </c>
      <c r="AA56" s="148">
        <f t="shared" si="29"/>
        <v>0</v>
      </c>
      <c r="AB56" s="148">
        <f t="shared" si="29"/>
        <v>0</v>
      </c>
      <c r="AC56" s="148">
        <f t="shared" si="29"/>
        <v>0</v>
      </c>
      <c r="AD56" s="148">
        <f t="shared" si="29"/>
        <v>0</v>
      </c>
      <c r="AE56" s="149">
        <f t="shared" si="29"/>
        <v>0</v>
      </c>
      <c r="AF56" s="148">
        <f t="shared" si="29"/>
        <v>0</v>
      </c>
      <c r="AG56" s="148">
        <f t="shared" si="29"/>
        <v>0</v>
      </c>
      <c r="AH56" s="148">
        <f t="shared" si="29"/>
        <v>0</v>
      </c>
      <c r="AI56" s="148">
        <f t="shared" si="29"/>
        <v>0</v>
      </c>
      <c r="AJ56" s="150">
        <f t="shared" si="29"/>
        <v>0</v>
      </c>
      <c r="AK56" s="151"/>
      <c r="AL56" s="152"/>
    </row>
    <row r="57" ht="27.75" customHeight="1" spans="1:39">
      <c r="A57" s="136" t="s">
        <v>87</v>
      </c>
      <c r="B57" s="137"/>
      <c r="C57" s="138" t="s">
        <v>72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/>
      <c r="N57" s="140">
        <v>100</v>
      </c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0.6</v>
      </c>
      <c r="AL57" s="145">
        <f>SUM(AF58:AJ58)</f>
        <v>0</v>
      </c>
    </row>
    <row r="58" ht="31.9" customHeight="1" spans="1:39">
      <c r="A58" s="146"/>
      <c r="B58" s="84"/>
      <c r="C58" s="138" t="s">
        <v>73</v>
      </c>
      <c r="D58" s="147">
        <f t="shared" ref="D58:L58" si="30">(D$24*D57)/1000</f>
        <v>0</v>
      </c>
      <c r="E58" s="148">
        <f t="shared" si="30"/>
        <v>0</v>
      </c>
      <c r="F58" s="148">
        <f t="shared" si="30"/>
        <v>0</v>
      </c>
      <c r="G58" s="148">
        <f t="shared" si="30"/>
        <v>0</v>
      </c>
      <c r="H58" s="148">
        <f t="shared" si="30"/>
        <v>0</v>
      </c>
      <c r="I58" s="148">
        <f t="shared" si="30"/>
        <v>0</v>
      </c>
      <c r="J58" s="148">
        <f t="shared" si="30"/>
        <v>0</v>
      </c>
      <c r="K58" s="148">
        <f t="shared" si="30"/>
        <v>0</v>
      </c>
      <c r="L58" s="148">
        <f t="shared" si="30"/>
        <v>0</v>
      </c>
      <c r="M58" s="148">
        <f t="shared" si="29"/>
        <v>0</v>
      </c>
      <c r="N58" s="148">
        <f t="shared" si="29"/>
        <v>0.6</v>
      </c>
      <c r="O58" s="148">
        <f t="shared" si="29"/>
        <v>0</v>
      </c>
      <c r="P58" s="148">
        <f t="shared" si="29"/>
        <v>0</v>
      </c>
      <c r="Q58" s="148">
        <f t="shared" si="29"/>
        <v>0</v>
      </c>
      <c r="R58" s="148">
        <f t="shared" si="29"/>
        <v>0</v>
      </c>
      <c r="S58" s="148">
        <f t="shared" si="29"/>
        <v>0</v>
      </c>
      <c r="T58" s="148">
        <f t="shared" si="29"/>
        <v>0</v>
      </c>
      <c r="U58" s="148">
        <f t="shared" si="29"/>
        <v>0</v>
      </c>
      <c r="V58" s="148">
        <f t="shared" si="29"/>
        <v>0</v>
      </c>
      <c r="W58" s="148">
        <f t="shared" si="29"/>
        <v>0</v>
      </c>
      <c r="X58" s="148">
        <f t="shared" si="29"/>
        <v>0</v>
      </c>
      <c r="Y58" s="148">
        <f t="shared" si="29"/>
        <v>0</v>
      </c>
      <c r="Z58" s="148">
        <f t="shared" si="29"/>
        <v>0</v>
      </c>
      <c r="AA58" s="148">
        <f t="shared" si="29"/>
        <v>0</v>
      </c>
      <c r="AB58" s="148">
        <f t="shared" si="29"/>
        <v>0</v>
      </c>
      <c r="AC58" s="148">
        <f t="shared" si="29"/>
        <v>0</v>
      </c>
      <c r="AD58" s="148">
        <f t="shared" si="29"/>
        <v>0</v>
      </c>
      <c r="AE58" s="149">
        <f t="shared" si="29"/>
        <v>0</v>
      </c>
      <c r="AF58" s="148">
        <f t="shared" si="29"/>
        <v>0</v>
      </c>
      <c r="AG58" s="148">
        <f t="shared" si="29"/>
        <v>0</v>
      </c>
      <c r="AH58" s="148">
        <f t="shared" si="29"/>
        <v>0</v>
      </c>
      <c r="AI58" s="148">
        <f t="shared" si="29"/>
        <v>0</v>
      </c>
      <c r="AJ58" s="150">
        <f t="shared" si="29"/>
        <v>0</v>
      </c>
      <c r="AK58" s="151"/>
      <c r="AL58" s="152"/>
      <c r="AM58" s="16"/>
    </row>
    <row r="59" ht="27.75" customHeight="1" spans="1:39">
      <c r="A59" s="136" t="s">
        <v>88</v>
      </c>
      <c r="B59" s="137"/>
      <c r="C59" s="138" t="s">
        <v>72</v>
      </c>
      <c r="D59" s="139"/>
      <c r="E59" s="140"/>
      <c r="F59" s="140"/>
      <c r="G59" s="141"/>
      <c r="H59" s="140"/>
      <c r="I59" s="140"/>
      <c r="J59" s="140"/>
      <c r="K59" s="140"/>
      <c r="L59" s="140"/>
      <c r="M59" s="140"/>
      <c r="N59" s="140">
        <v>6</v>
      </c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0.036</v>
      </c>
      <c r="AL59" s="145">
        <f>SUM(AF60:AJ60)</f>
        <v>0</v>
      </c>
    </row>
    <row r="60" ht="23.45" customHeight="1" spans="1:39">
      <c r="A60" s="146"/>
      <c r="B60" s="84"/>
      <c r="C60" s="138" t="s">
        <v>73</v>
      </c>
      <c r="D60" s="147">
        <f t="shared" ref="D60:O60" si="31">(D$24*D59)/1000</f>
        <v>0</v>
      </c>
      <c r="E60" s="148">
        <f t="shared" si="31"/>
        <v>0</v>
      </c>
      <c r="F60" s="148">
        <f t="shared" si="31"/>
        <v>0</v>
      </c>
      <c r="G60" s="148">
        <f t="shared" si="31"/>
        <v>0</v>
      </c>
      <c r="H60" s="148">
        <f t="shared" si="31"/>
        <v>0</v>
      </c>
      <c r="I60" s="148">
        <f t="shared" si="31"/>
        <v>0</v>
      </c>
      <c r="J60" s="148">
        <f t="shared" si="31"/>
        <v>0</v>
      </c>
      <c r="K60" s="148">
        <f t="shared" si="31"/>
        <v>0</v>
      </c>
      <c r="L60" s="148">
        <f t="shared" si="31"/>
        <v>0</v>
      </c>
      <c r="M60" s="148">
        <f t="shared" si="31"/>
        <v>0</v>
      </c>
      <c r="N60" s="148">
        <f t="shared" si="31"/>
        <v>0.036</v>
      </c>
      <c r="O60" s="148">
        <f t="shared" si="31"/>
        <v>0</v>
      </c>
      <c r="P60" s="148">
        <f t="shared" si="29"/>
        <v>0</v>
      </c>
      <c r="Q60" s="148">
        <f t="shared" si="29"/>
        <v>0</v>
      </c>
      <c r="R60" s="148">
        <f t="shared" si="29"/>
        <v>0</v>
      </c>
      <c r="S60" s="148">
        <f t="shared" si="29"/>
        <v>0</v>
      </c>
      <c r="T60" s="148">
        <f t="shared" si="29"/>
        <v>0</v>
      </c>
      <c r="U60" s="148">
        <f t="shared" si="29"/>
        <v>0</v>
      </c>
      <c r="V60" s="148">
        <f t="shared" si="29"/>
        <v>0</v>
      </c>
      <c r="W60" s="148">
        <f t="shared" si="29"/>
        <v>0</v>
      </c>
      <c r="X60" s="148">
        <f t="shared" si="29"/>
        <v>0</v>
      </c>
      <c r="Y60" s="148">
        <f t="shared" si="29"/>
        <v>0</v>
      </c>
      <c r="Z60" s="148">
        <f t="shared" si="29"/>
        <v>0</v>
      </c>
      <c r="AA60" s="148">
        <f t="shared" si="29"/>
        <v>0</v>
      </c>
      <c r="AB60" s="148">
        <f t="shared" si="29"/>
        <v>0</v>
      </c>
      <c r="AC60" s="148">
        <f t="shared" si="29"/>
        <v>0</v>
      </c>
      <c r="AD60" s="148">
        <f t="shared" si="29"/>
        <v>0</v>
      </c>
      <c r="AE60" s="149">
        <f t="shared" si="29"/>
        <v>0</v>
      </c>
      <c r="AF60" s="148">
        <f t="shared" si="29"/>
        <v>0</v>
      </c>
      <c r="AG60" s="148">
        <f t="shared" si="29"/>
        <v>0</v>
      </c>
      <c r="AH60" s="148">
        <f t="shared" si="29"/>
        <v>0</v>
      </c>
      <c r="AI60" s="148">
        <f t="shared" si="29"/>
        <v>0</v>
      </c>
      <c r="AJ60" s="150">
        <f t="shared" si="29"/>
        <v>0</v>
      </c>
      <c r="AK60" s="176"/>
      <c r="AL60" s="152"/>
    </row>
    <row r="61" ht="27.75" customHeight="1" spans="1:39">
      <c r="A61" s="154" t="s">
        <v>89</v>
      </c>
      <c r="B61" s="137"/>
      <c r="C61" s="138" t="s">
        <v>72</v>
      </c>
      <c r="D61" s="139"/>
      <c r="E61" s="140"/>
      <c r="F61" s="140"/>
      <c r="G61" s="141">
        <v>0.2</v>
      </c>
      <c r="H61" s="140"/>
      <c r="I61" s="140"/>
      <c r="J61" s="140"/>
      <c r="K61" s="140"/>
      <c r="L61" s="140"/>
      <c r="M61" s="140"/>
      <c r="N61" s="140"/>
      <c r="O61" s="177"/>
      <c r="P61" s="140"/>
      <c r="Q61" s="140"/>
      <c r="R61" s="140"/>
      <c r="S61" s="140"/>
      <c r="T61" s="140"/>
      <c r="U61" s="140"/>
      <c r="V61" s="140"/>
      <c r="W61" s="141"/>
      <c r="X61" s="141">
        <v>0.2</v>
      </c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8">
        <f>SUM(D62:AE62)</f>
        <v>0.0024</v>
      </c>
      <c r="AL61" s="145">
        <f>SUM(AF62:AJ62)</f>
        <v>0</v>
      </c>
    </row>
    <row r="62" ht="25.5" customHeight="1" spans="1:39">
      <c r="A62" s="157"/>
      <c r="B62" s="84"/>
      <c r="C62" s="138" t="s">
        <v>73</v>
      </c>
      <c r="D62" s="147">
        <f t="shared" ref="D62:AJ76" si="32">(D$24*D61)/1000</f>
        <v>0</v>
      </c>
      <c r="E62" s="148">
        <f t="shared" si="32"/>
        <v>0</v>
      </c>
      <c r="F62" s="148">
        <f t="shared" si="32"/>
        <v>0</v>
      </c>
      <c r="G62" s="148">
        <f t="shared" si="32"/>
        <v>0.0012</v>
      </c>
      <c r="H62" s="148">
        <f t="shared" si="32"/>
        <v>0</v>
      </c>
      <c r="I62" s="148">
        <f t="shared" si="32"/>
        <v>0</v>
      </c>
      <c r="J62" s="148">
        <f t="shared" si="32"/>
        <v>0</v>
      </c>
      <c r="K62" s="148">
        <f t="shared" si="32"/>
        <v>0</v>
      </c>
      <c r="L62" s="148">
        <f t="shared" si="32"/>
        <v>0</v>
      </c>
      <c r="M62" s="148">
        <f t="shared" si="32"/>
        <v>0</v>
      </c>
      <c r="N62" s="148">
        <f t="shared" si="32"/>
        <v>0</v>
      </c>
      <c r="O62" s="148">
        <f t="shared" si="32"/>
        <v>0</v>
      </c>
      <c r="P62" s="148">
        <f t="shared" si="32"/>
        <v>0</v>
      </c>
      <c r="Q62" s="148">
        <f t="shared" si="32"/>
        <v>0</v>
      </c>
      <c r="R62" s="148">
        <f t="shared" si="32"/>
        <v>0</v>
      </c>
      <c r="S62" s="148">
        <f t="shared" si="32"/>
        <v>0</v>
      </c>
      <c r="T62" s="148">
        <f t="shared" si="32"/>
        <v>0</v>
      </c>
      <c r="U62" s="148">
        <f t="shared" si="32"/>
        <v>0</v>
      </c>
      <c r="V62" s="148">
        <f t="shared" si="32"/>
        <v>0</v>
      </c>
      <c r="W62" s="148">
        <f t="shared" si="32"/>
        <v>0</v>
      </c>
      <c r="X62" s="148">
        <f t="shared" si="32"/>
        <v>0.0012</v>
      </c>
      <c r="Y62" s="148">
        <f t="shared" si="32"/>
        <v>0</v>
      </c>
      <c r="Z62" s="148">
        <f t="shared" si="32"/>
        <v>0</v>
      </c>
      <c r="AA62" s="148">
        <f t="shared" si="32"/>
        <v>0</v>
      </c>
      <c r="AB62" s="148">
        <f t="shared" si="32"/>
        <v>0</v>
      </c>
      <c r="AC62" s="148">
        <f t="shared" si="32"/>
        <v>0</v>
      </c>
      <c r="AD62" s="148">
        <f t="shared" si="32"/>
        <v>0</v>
      </c>
      <c r="AE62" s="149">
        <f t="shared" si="32"/>
        <v>0</v>
      </c>
      <c r="AF62" s="148">
        <f t="shared" si="32"/>
        <v>0</v>
      </c>
      <c r="AG62" s="148">
        <f t="shared" si="32"/>
        <v>0</v>
      </c>
      <c r="AH62" s="148">
        <f t="shared" si="32"/>
        <v>0</v>
      </c>
      <c r="AI62" s="148">
        <f t="shared" si="32"/>
        <v>0</v>
      </c>
      <c r="AJ62" s="150">
        <f t="shared" si="32"/>
        <v>0</v>
      </c>
      <c r="AK62" s="179"/>
      <c r="AL62" s="152"/>
    </row>
    <row r="63" ht="24.6" spans="1:39">
      <c r="A63" s="136" t="s">
        <v>90</v>
      </c>
      <c r="B63" s="137"/>
      <c r="C63" s="138" t="s">
        <v>72</v>
      </c>
      <c r="D63" s="139"/>
      <c r="E63" s="140"/>
      <c r="F63" s="140"/>
      <c r="G63" s="141"/>
      <c r="H63" s="140"/>
      <c r="I63" s="140"/>
      <c r="J63" s="140"/>
      <c r="K63" s="140"/>
      <c r="L63" s="140">
        <v>37.5</v>
      </c>
      <c r="M63" s="140"/>
      <c r="N63" s="140"/>
      <c r="O63" s="177"/>
      <c r="P63" s="140"/>
      <c r="Q63" s="140"/>
      <c r="R63" s="140"/>
      <c r="S63" s="140"/>
      <c r="T63" s="140"/>
      <c r="U63" s="140"/>
      <c r="V63" s="140"/>
      <c r="W63" s="141"/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0.225</v>
      </c>
      <c r="AL63" s="145">
        <f>SUM(AF64:AJ64)</f>
        <v>0</v>
      </c>
    </row>
    <row r="64" ht="24.6" spans="1:39">
      <c r="A64" s="146"/>
      <c r="B64" s="84"/>
      <c r="C64" s="138" t="s">
        <v>73</v>
      </c>
      <c r="D64" s="147">
        <f t="shared" ref="D64:AJ64" si="33">(D$24*D63)/1000</f>
        <v>0</v>
      </c>
      <c r="E64" s="148">
        <f t="shared" si="33"/>
        <v>0</v>
      </c>
      <c r="F64" s="148">
        <f t="shared" si="33"/>
        <v>0</v>
      </c>
      <c r="G64" s="148">
        <f t="shared" si="33"/>
        <v>0</v>
      </c>
      <c r="H64" s="148">
        <f t="shared" si="33"/>
        <v>0</v>
      </c>
      <c r="I64" s="148">
        <f t="shared" si="33"/>
        <v>0</v>
      </c>
      <c r="J64" s="148">
        <f t="shared" si="33"/>
        <v>0</v>
      </c>
      <c r="K64" s="148">
        <f t="shared" si="33"/>
        <v>0</v>
      </c>
      <c r="L64" s="148">
        <f t="shared" si="33"/>
        <v>0.225</v>
      </c>
      <c r="M64" s="148">
        <f t="shared" si="33"/>
        <v>0</v>
      </c>
      <c r="N64" s="148">
        <f t="shared" si="33"/>
        <v>0</v>
      </c>
      <c r="O64" s="148">
        <f t="shared" si="33"/>
        <v>0</v>
      </c>
      <c r="P64" s="148">
        <f t="shared" si="33"/>
        <v>0</v>
      </c>
      <c r="Q64" s="148">
        <f t="shared" si="33"/>
        <v>0</v>
      </c>
      <c r="R64" s="148">
        <f t="shared" si="33"/>
        <v>0</v>
      </c>
      <c r="S64" s="148">
        <f t="shared" si="33"/>
        <v>0</v>
      </c>
      <c r="T64" s="148">
        <f t="shared" si="33"/>
        <v>0</v>
      </c>
      <c r="U64" s="148">
        <f t="shared" si="33"/>
        <v>0</v>
      </c>
      <c r="V64" s="148">
        <f t="shared" si="33"/>
        <v>0</v>
      </c>
      <c r="W64" s="148">
        <f t="shared" si="33"/>
        <v>0</v>
      </c>
      <c r="X64" s="148">
        <f t="shared" si="33"/>
        <v>0</v>
      </c>
      <c r="Y64" s="148">
        <f t="shared" si="33"/>
        <v>0</v>
      </c>
      <c r="Z64" s="148">
        <f t="shared" si="33"/>
        <v>0</v>
      </c>
      <c r="AA64" s="148">
        <f t="shared" si="33"/>
        <v>0</v>
      </c>
      <c r="AB64" s="148">
        <f t="shared" si="33"/>
        <v>0</v>
      </c>
      <c r="AC64" s="148">
        <f t="shared" si="33"/>
        <v>0</v>
      </c>
      <c r="AD64" s="148">
        <f t="shared" si="33"/>
        <v>0</v>
      </c>
      <c r="AE64" s="149">
        <f t="shared" si="33"/>
        <v>0</v>
      </c>
      <c r="AF64" s="148">
        <f t="shared" si="33"/>
        <v>0</v>
      </c>
      <c r="AG64" s="148">
        <f t="shared" si="33"/>
        <v>0</v>
      </c>
      <c r="AH64" s="148">
        <f t="shared" si="33"/>
        <v>0</v>
      </c>
      <c r="AI64" s="148">
        <f t="shared" si="33"/>
        <v>0</v>
      </c>
      <c r="AJ64" s="150">
        <f t="shared" si="33"/>
        <v>0</v>
      </c>
      <c r="AK64" s="179"/>
      <c r="AL64" s="152"/>
    </row>
    <row r="65" ht="27" hidden="1" customHeight="1" spans="1:39">
      <c r="A65" s="136"/>
      <c r="B65" s="137"/>
      <c r="C65" s="138" t="s">
        <v>72</v>
      </c>
      <c r="D65" s="139"/>
      <c r="E65" s="140"/>
      <c r="F65" s="140"/>
      <c r="G65" s="141"/>
      <c r="H65" s="140"/>
      <c r="I65" s="140"/>
      <c r="J65" s="140"/>
      <c r="K65" s="140"/>
      <c r="L65" s="140"/>
      <c r="M65" s="140"/>
      <c r="N65" s="140"/>
      <c r="O65" s="177"/>
      <c r="P65" s="140"/>
      <c r="Q65" s="140"/>
      <c r="R65" s="140"/>
      <c r="S65" s="140"/>
      <c r="T65" s="140"/>
      <c r="U65" s="140"/>
      <c r="V65" s="140"/>
      <c r="W65" s="141"/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0</v>
      </c>
      <c r="AL65" s="145">
        <f>SUM(AF66:AJ66)</f>
        <v>0</v>
      </c>
    </row>
    <row r="66" ht="23.45" hidden="1" customHeight="1" spans="1:39">
      <c r="A66" s="146"/>
      <c r="B66" s="84"/>
      <c r="C66" s="138" t="s">
        <v>73</v>
      </c>
      <c r="D66" s="147">
        <f t="shared" ref="D66:AJ66" si="34">(D$24*D65)/1000</f>
        <v>0</v>
      </c>
      <c r="E66" s="148">
        <f t="shared" si="34"/>
        <v>0</v>
      </c>
      <c r="F66" s="148">
        <f t="shared" si="34"/>
        <v>0</v>
      </c>
      <c r="G66" s="148">
        <f t="shared" si="34"/>
        <v>0</v>
      </c>
      <c r="H66" s="148">
        <f t="shared" si="34"/>
        <v>0</v>
      </c>
      <c r="I66" s="148">
        <f t="shared" si="34"/>
        <v>0</v>
      </c>
      <c r="J66" s="148">
        <f t="shared" si="34"/>
        <v>0</v>
      </c>
      <c r="K66" s="148">
        <f t="shared" si="34"/>
        <v>0</v>
      </c>
      <c r="L66" s="148">
        <f t="shared" si="34"/>
        <v>0</v>
      </c>
      <c r="M66" s="148"/>
      <c r="N66" s="148">
        <f t="shared" si="34"/>
        <v>0</v>
      </c>
      <c r="O66" s="148">
        <f t="shared" si="34"/>
        <v>0</v>
      </c>
      <c r="P66" s="148">
        <f t="shared" si="34"/>
        <v>0</v>
      </c>
      <c r="Q66" s="148">
        <f t="shared" si="34"/>
        <v>0</v>
      </c>
      <c r="R66" s="148">
        <f t="shared" si="34"/>
        <v>0</v>
      </c>
      <c r="S66" s="148">
        <f t="shared" si="34"/>
        <v>0</v>
      </c>
      <c r="T66" s="148">
        <f t="shared" si="34"/>
        <v>0</v>
      </c>
      <c r="U66" s="148">
        <f t="shared" si="34"/>
        <v>0</v>
      </c>
      <c r="V66" s="148">
        <f t="shared" si="34"/>
        <v>0</v>
      </c>
      <c r="W66" s="148">
        <f t="shared" si="34"/>
        <v>0</v>
      </c>
      <c r="X66" s="148">
        <f t="shared" si="34"/>
        <v>0</v>
      </c>
      <c r="Y66" s="148">
        <f t="shared" si="34"/>
        <v>0</v>
      </c>
      <c r="Z66" s="148">
        <f t="shared" si="34"/>
        <v>0</v>
      </c>
      <c r="AA66" s="148">
        <f t="shared" si="34"/>
        <v>0</v>
      </c>
      <c r="AB66" s="148">
        <f t="shared" si="34"/>
        <v>0</v>
      </c>
      <c r="AC66" s="148">
        <f t="shared" si="34"/>
        <v>0</v>
      </c>
      <c r="AD66" s="148">
        <f t="shared" si="34"/>
        <v>0</v>
      </c>
      <c r="AE66" s="149">
        <f t="shared" si="34"/>
        <v>0</v>
      </c>
      <c r="AF66" s="148">
        <f t="shared" si="34"/>
        <v>0</v>
      </c>
      <c r="AG66" s="148">
        <f t="shared" si="34"/>
        <v>0</v>
      </c>
      <c r="AH66" s="148">
        <f t="shared" si="34"/>
        <v>0</v>
      </c>
      <c r="AI66" s="148">
        <f t="shared" si="34"/>
        <v>0</v>
      </c>
      <c r="AJ66" s="150">
        <f t="shared" si="34"/>
        <v>0</v>
      </c>
      <c r="AK66" s="179"/>
      <c r="AL66" s="152"/>
    </row>
    <row r="67" ht="27" customHeight="1" spans="1:39">
      <c r="A67" s="136" t="s">
        <v>91</v>
      </c>
      <c r="B67" s="137"/>
      <c r="C67" s="138" t="s">
        <v>72</v>
      </c>
      <c r="D67" s="139"/>
      <c r="E67" s="140"/>
      <c r="F67" s="140"/>
      <c r="G67" s="141"/>
      <c r="H67" s="140"/>
      <c r="I67" s="140"/>
      <c r="J67" s="140"/>
      <c r="K67" s="140"/>
      <c r="L67" s="140"/>
      <c r="M67" s="140"/>
      <c r="N67" s="140"/>
      <c r="O67" s="177">
        <v>50.769</v>
      </c>
      <c r="P67" s="140"/>
      <c r="Q67" s="140"/>
      <c r="R67" s="140"/>
      <c r="S67" s="140"/>
      <c r="T67" s="140"/>
      <c r="U67" s="140"/>
      <c r="V67" s="140"/>
      <c r="W67" s="141"/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0.304614</v>
      </c>
      <c r="AL67" s="145">
        <f>SUM(AF68:AJ68)</f>
        <v>0</v>
      </c>
    </row>
    <row r="68" ht="23.45" customHeight="1" spans="1:39">
      <c r="A68" s="146"/>
      <c r="B68" s="84"/>
      <c r="C68" s="138" t="s">
        <v>73</v>
      </c>
      <c r="D68" s="147">
        <f t="shared" ref="D68:AJ68" si="35">(D$24*D67)/1000</f>
        <v>0</v>
      </c>
      <c r="E68" s="148">
        <f t="shared" si="35"/>
        <v>0</v>
      </c>
      <c r="F68" s="148">
        <f t="shared" si="35"/>
        <v>0</v>
      </c>
      <c r="G68" s="148">
        <f t="shared" si="35"/>
        <v>0</v>
      </c>
      <c r="H68" s="148">
        <f t="shared" si="35"/>
        <v>0</v>
      </c>
      <c r="I68" s="148">
        <f t="shared" si="35"/>
        <v>0</v>
      </c>
      <c r="J68" s="148">
        <f t="shared" si="35"/>
        <v>0</v>
      </c>
      <c r="K68" s="148">
        <f t="shared" si="35"/>
        <v>0</v>
      </c>
      <c r="L68" s="148">
        <f t="shared" si="35"/>
        <v>0</v>
      </c>
      <c r="M68" s="148">
        <f t="shared" si="35"/>
        <v>0</v>
      </c>
      <c r="N68" s="148">
        <f t="shared" si="35"/>
        <v>0</v>
      </c>
      <c r="O68" s="148">
        <f t="shared" si="35"/>
        <v>0.304614</v>
      </c>
      <c r="P68" s="148">
        <f t="shared" si="35"/>
        <v>0</v>
      </c>
      <c r="Q68" s="148">
        <f t="shared" si="35"/>
        <v>0</v>
      </c>
      <c r="R68" s="148">
        <f t="shared" si="35"/>
        <v>0</v>
      </c>
      <c r="S68" s="148">
        <f t="shared" si="35"/>
        <v>0</v>
      </c>
      <c r="T68" s="148">
        <f t="shared" si="35"/>
        <v>0</v>
      </c>
      <c r="U68" s="148">
        <f t="shared" si="35"/>
        <v>0</v>
      </c>
      <c r="V68" s="148">
        <f t="shared" si="35"/>
        <v>0</v>
      </c>
      <c r="W68" s="148">
        <f t="shared" si="35"/>
        <v>0</v>
      </c>
      <c r="X68" s="148">
        <f t="shared" si="35"/>
        <v>0</v>
      </c>
      <c r="Y68" s="148">
        <f t="shared" si="35"/>
        <v>0</v>
      </c>
      <c r="Z68" s="148">
        <f t="shared" si="35"/>
        <v>0</v>
      </c>
      <c r="AA68" s="148">
        <f t="shared" si="35"/>
        <v>0</v>
      </c>
      <c r="AB68" s="148">
        <f t="shared" si="35"/>
        <v>0</v>
      </c>
      <c r="AC68" s="148">
        <f t="shared" si="35"/>
        <v>0</v>
      </c>
      <c r="AD68" s="148">
        <f t="shared" si="35"/>
        <v>0</v>
      </c>
      <c r="AE68" s="149">
        <f t="shared" si="35"/>
        <v>0</v>
      </c>
      <c r="AF68" s="148">
        <f t="shared" si="35"/>
        <v>0</v>
      </c>
      <c r="AG68" s="148">
        <f t="shared" si="35"/>
        <v>0</v>
      </c>
      <c r="AH68" s="148">
        <f t="shared" si="35"/>
        <v>0</v>
      </c>
      <c r="AI68" s="148">
        <f t="shared" si="35"/>
        <v>0</v>
      </c>
      <c r="AJ68" s="150">
        <f t="shared" si="35"/>
        <v>0</v>
      </c>
      <c r="AK68" s="179"/>
      <c r="AL68" s="152"/>
    </row>
    <row r="69" ht="24.6" spans="1:39">
      <c r="A69" s="136" t="s">
        <v>92</v>
      </c>
      <c r="B69" s="137"/>
      <c r="C69" s="138" t="s">
        <v>72</v>
      </c>
      <c r="D69" s="139"/>
      <c r="E69" s="140"/>
      <c r="F69" s="140"/>
      <c r="G69" s="141"/>
      <c r="H69" s="140"/>
      <c r="I69" s="140"/>
      <c r="J69" s="140"/>
      <c r="K69" s="140"/>
      <c r="L69" s="140"/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>
        <v>28</v>
      </c>
      <c r="X69" s="141"/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>SUM(D70:AE70)</f>
        <v>0.168</v>
      </c>
      <c r="AL69" s="145">
        <f>SUM(AF70:AJ70)</f>
        <v>0</v>
      </c>
    </row>
    <row r="70" ht="24.6" spans="1:39">
      <c r="A70" s="146"/>
      <c r="B70" s="84"/>
      <c r="C70" s="138" t="s">
        <v>73</v>
      </c>
      <c r="D70" s="147">
        <f t="shared" ref="D70:AJ70" si="36">(D$24*D69)/1000</f>
        <v>0</v>
      </c>
      <c r="E70" s="148">
        <f t="shared" si="36"/>
        <v>0</v>
      </c>
      <c r="F70" s="148">
        <f t="shared" si="36"/>
        <v>0</v>
      </c>
      <c r="G70" s="148">
        <f t="shared" si="36"/>
        <v>0</v>
      </c>
      <c r="H70" s="148">
        <f t="shared" si="36"/>
        <v>0</v>
      </c>
      <c r="I70" s="148">
        <f t="shared" si="36"/>
        <v>0</v>
      </c>
      <c r="J70" s="148">
        <f t="shared" si="36"/>
        <v>0</v>
      </c>
      <c r="K70" s="148">
        <f t="shared" si="36"/>
        <v>0</v>
      </c>
      <c r="L70" s="148">
        <f t="shared" si="36"/>
        <v>0</v>
      </c>
      <c r="M70" s="148">
        <f t="shared" si="36"/>
        <v>0</v>
      </c>
      <c r="N70" s="148">
        <f t="shared" si="36"/>
        <v>0</v>
      </c>
      <c r="O70" s="148">
        <f t="shared" si="36"/>
        <v>0</v>
      </c>
      <c r="P70" s="148">
        <f t="shared" si="36"/>
        <v>0</v>
      </c>
      <c r="Q70" s="148">
        <f t="shared" si="36"/>
        <v>0</v>
      </c>
      <c r="R70" s="148">
        <f t="shared" si="36"/>
        <v>0</v>
      </c>
      <c r="S70" s="148">
        <f t="shared" si="36"/>
        <v>0</v>
      </c>
      <c r="T70" s="148">
        <f t="shared" si="36"/>
        <v>0</v>
      </c>
      <c r="U70" s="148">
        <f t="shared" si="36"/>
        <v>0</v>
      </c>
      <c r="V70" s="148">
        <f t="shared" si="36"/>
        <v>0</v>
      </c>
      <c r="W70" s="148">
        <f t="shared" si="36"/>
        <v>0.168</v>
      </c>
      <c r="X70" s="148">
        <f t="shared" si="36"/>
        <v>0</v>
      </c>
      <c r="Y70" s="148">
        <f t="shared" si="36"/>
        <v>0</v>
      </c>
      <c r="Z70" s="148">
        <f t="shared" si="36"/>
        <v>0</v>
      </c>
      <c r="AA70" s="148">
        <f t="shared" si="36"/>
        <v>0</v>
      </c>
      <c r="AB70" s="148">
        <f t="shared" si="36"/>
        <v>0</v>
      </c>
      <c r="AC70" s="148">
        <f t="shared" si="36"/>
        <v>0</v>
      </c>
      <c r="AD70" s="148">
        <f t="shared" si="36"/>
        <v>0</v>
      </c>
      <c r="AE70" s="149">
        <f t="shared" si="36"/>
        <v>0</v>
      </c>
      <c r="AF70" s="148">
        <f t="shared" si="36"/>
        <v>0</v>
      </c>
      <c r="AG70" s="148">
        <f t="shared" si="36"/>
        <v>0</v>
      </c>
      <c r="AH70" s="148">
        <f t="shared" si="36"/>
        <v>0</v>
      </c>
      <c r="AI70" s="148">
        <f t="shared" si="36"/>
        <v>0</v>
      </c>
      <c r="AJ70" s="150">
        <f t="shared" si="36"/>
        <v>0</v>
      </c>
      <c r="AK70" s="179"/>
      <c r="AL70" s="152"/>
      <c r="AM70" s="219"/>
    </row>
    <row r="71" ht="24.6" hidden="1" spans="1:39">
      <c r="A71" s="136" t="s">
        <v>93</v>
      </c>
      <c r="B71" s="137"/>
      <c r="C71" s="138" t="s">
        <v>72</v>
      </c>
      <c r="D71" s="139"/>
      <c r="E71" s="140"/>
      <c r="F71" s="140"/>
      <c r="G71" s="141"/>
      <c r="H71" s="140"/>
      <c r="I71" s="140"/>
      <c r="J71" s="140"/>
      <c r="K71" s="140"/>
      <c r="L71" s="140"/>
      <c r="M71" s="140"/>
      <c r="N71" s="140"/>
      <c r="O71" s="177"/>
      <c r="P71" s="140"/>
      <c r="Q71" s="140"/>
      <c r="R71" s="140"/>
      <c r="S71" s="140"/>
      <c r="T71" s="140"/>
      <c r="U71" s="140"/>
      <c r="V71" s="140"/>
      <c r="W71" s="141"/>
      <c r="X71" s="141"/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7">SUM(D72:AE72)</f>
        <v>0</v>
      </c>
      <c r="AL71" s="145">
        <f>SUM(AF72:AJ72)</f>
        <v>0</v>
      </c>
    </row>
    <row r="72" ht="24.6" hidden="1" spans="1:39">
      <c r="A72" s="146"/>
      <c r="B72" s="84"/>
      <c r="C72" s="138" t="s">
        <v>73</v>
      </c>
      <c r="D72" s="147">
        <f t="shared" ref="D72:L72" si="38">(D$24*D71)/1000</f>
        <v>0</v>
      </c>
      <c r="E72" s="148">
        <f t="shared" si="38"/>
        <v>0</v>
      </c>
      <c r="F72" s="148">
        <f t="shared" si="38"/>
        <v>0</v>
      </c>
      <c r="G72" s="148">
        <f t="shared" si="38"/>
        <v>0</v>
      </c>
      <c r="H72" s="148">
        <f t="shared" si="38"/>
        <v>0</v>
      </c>
      <c r="I72" s="148">
        <f t="shared" si="38"/>
        <v>0</v>
      </c>
      <c r="J72" s="148">
        <f t="shared" si="38"/>
        <v>0</v>
      </c>
      <c r="K72" s="148">
        <f t="shared" si="38"/>
        <v>0</v>
      </c>
      <c r="L72" s="148">
        <f t="shared" si="38"/>
        <v>0</v>
      </c>
      <c r="M72" s="148">
        <f t="shared" si="32"/>
        <v>0</v>
      </c>
      <c r="N72" s="148">
        <f t="shared" si="32"/>
        <v>0</v>
      </c>
      <c r="O72" s="148">
        <f t="shared" si="32"/>
        <v>0</v>
      </c>
      <c r="P72" s="148">
        <f t="shared" si="32"/>
        <v>0</v>
      </c>
      <c r="Q72" s="148">
        <f t="shared" si="32"/>
        <v>0</v>
      </c>
      <c r="R72" s="148">
        <f t="shared" si="32"/>
        <v>0</v>
      </c>
      <c r="S72" s="148">
        <f t="shared" si="32"/>
        <v>0</v>
      </c>
      <c r="T72" s="148">
        <f t="shared" si="32"/>
        <v>0</v>
      </c>
      <c r="U72" s="148">
        <f t="shared" si="32"/>
        <v>0</v>
      </c>
      <c r="V72" s="148">
        <f t="shared" si="32"/>
        <v>0</v>
      </c>
      <c r="W72" s="148">
        <f t="shared" si="32"/>
        <v>0</v>
      </c>
      <c r="X72" s="148">
        <f t="shared" si="32"/>
        <v>0</v>
      </c>
      <c r="Y72" s="148">
        <f t="shared" si="32"/>
        <v>0</v>
      </c>
      <c r="Z72" s="148">
        <f t="shared" si="32"/>
        <v>0</v>
      </c>
      <c r="AA72" s="148">
        <f t="shared" si="32"/>
        <v>0</v>
      </c>
      <c r="AB72" s="148">
        <f t="shared" si="32"/>
        <v>0</v>
      </c>
      <c r="AC72" s="148">
        <f t="shared" si="32"/>
        <v>0</v>
      </c>
      <c r="AD72" s="148">
        <f t="shared" si="32"/>
        <v>0</v>
      </c>
      <c r="AE72" s="149">
        <f t="shared" si="32"/>
        <v>0</v>
      </c>
      <c r="AF72" s="148">
        <f t="shared" si="32"/>
        <v>0</v>
      </c>
      <c r="AG72" s="148">
        <f t="shared" si="32"/>
        <v>0</v>
      </c>
      <c r="AH72" s="148">
        <f t="shared" si="32"/>
        <v>0</v>
      </c>
      <c r="AI72" s="148">
        <f t="shared" si="32"/>
        <v>0</v>
      </c>
      <c r="AJ72" s="150">
        <f t="shared" si="32"/>
        <v>0</v>
      </c>
      <c r="AK72" s="179"/>
      <c r="AL72" s="152"/>
      <c r="AM72" s="219" t="s">
        <v>94</v>
      </c>
    </row>
    <row r="73" ht="24.6" spans="1:39">
      <c r="A73" s="136" t="s">
        <v>95</v>
      </c>
      <c r="B73" s="137"/>
      <c r="C73" s="138" t="s">
        <v>72</v>
      </c>
      <c r="D73" s="139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77"/>
      <c r="P73" s="140"/>
      <c r="Q73" s="140"/>
      <c r="R73" s="140"/>
      <c r="S73" s="140"/>
      <c r="T73" s="140"/>
      <c r="U73" s="140"/>
      <c r="V73" s="140"/>
      <c r="W73" s="141"/>
      <c r="X73" s="141">
        <v>4.153</v>
      </c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 t="shared" ref="AK73" si="39">SUM(D74:AE74)</f>
        <v>0.024918</v>
      </c>
      <c r="AL73" s="145">
        <f>SUM(AF74:AJ74)</f>
        <v>0</v>
      </c>
    </row>
    <row r="74" ht="24.6" spans="1:39">
      <c r="A74" s="146"/>
      <c r="B74" s="84"/>
      <c r="C74" s="138" t="s">
        <v>73</v>
      </c>
      <c r="D74" s="147">
        <f t="shared" ref="D74:AJ74" si="40">(D$24*D73)/1000</f>
        <v>0</v>
      </c>
      <c r="E74" s="148">
        <f t="shared" si="40"/>
        <v>0</v>
      </c>
      <c r="F74" s="148">
        <f t="shared" si="40"/>
        <v>0</v>
      </c>
      <c r="G74" s="148">
        <f t="shared" si="40"/>
        <v>0</v>
      </c>
      <c r="H74" s="148">
        <f t="shared" si="40"/>
        <v>0</v>
      </c>
      <c r="I74" s="148">
        <f t="shared" si="40"/>
        <v>0</v>
      </c>
      <c r="J74" s="148">
        <f t="shared" si="40"/>
        <v>0</v>
      </c>
      <c r="K74" s="148">
        <f t="shared" si="40"/>
        <v>0</v>
      </c>
      <c r="L74" s="148">
        <f t="shared" si="40"/>
        <v>0</v>
      </c>
      <c r="M74" s="148">
        <f t="shared" si="40"/>
        <v>0</v>
      </c>
      <c r="N74" s="148">
        <f t="shared" si="40"/>
        <v>0</v>
      </c>
      <c r="O74" s="148">
        <f t="shared" si="40"/>
        <v>0</v>
      </c>
      <c r="P74" s="148">
        <f t="shared" si="40"/>
        <v>0</v>
      </c>
      <c r="Q74" s="148">
        <f t="shared" si="40"/>
        <v>0</v>
      </c>
      <c r="R74" s="148">
        <f t="shared" si="40"/>
        <v>0</v>
      </c>
      <c r="S74" s="148">
        <f t="shared" si="40"/>
        <v>0</v>
      </c>
      <c r="T74" s="148">
        <f t="shared" si="40"/>
        <v>0</v>
      </c>
      <c r="U74" s="148">
        <f t="shared" si="40"/>
        <v>0</v>
      </c>
      <c r="V74" s="148">
        <f t="shared" si="40"/>
        <v>0</v>
      </c>
      <c r="W74" s="148">
        <f t="shared" si="40"/>
        <v>0</v>
      </c>
      <c r="X74" s="148">
        <f t="shared" si="40"/>
        <v>0.024918</v>
      </c>
      <c r="Y74" s="148">
        <f t="shared" si="40"/>
        <v>0</v>
      </c>
      <c r="Z74" s="148">
        <f t="shared" si="40"/>
        <v>0</v>
      </c>
      <c r="AA74" s="148">
        <f t="shared" si="40"/>
        <v>0</v>
      </c>
      <c r="AB74" s="148">
        <f t="shared" si="40"/>
        <v>0</v>
      </c>
      <c r="AC74" s="148">
        <f t="shared" si="40"/>
        <v>0</v>
      </c>
      <c r="AD74" s="148">
        <f t="shared" si="40"/>
        <v>0</v>
      </c>
      <c r="AE74" s="149">
        <f t="shared" si="40"/>
        <v>0</v>
      </c>
      <c r="AF74" s="148">
        <f t="shared" si="40"/>
        <v>0</v>
      </c>
      <c r="AG74" s="148">
        <f t="shared" si="40"/>
        <v>0</v>
      </c>
      <c r="AH74" s="148">
        <f t="shared" si="40"/>
        <v>0</v>
      </c>
      <c r="AI74" s="148">
        <f t="shared" si="40"/>
        <v>0</v>
      </c>
      <c r="AJ74" s="150">
        <f t="shared" si="40"/>
        <v>0</v>
      </c>
      <c r="AK74" s="179"/>
      <c r="AL74" s="152"/>
    </row>
    <row r="75" ht="24.6" spans="1:39">
      <c r="A75" s="136" t="s">
        <v>96</v>
      </c>
      <c r="B75" s="137"/>
      <c r="C75" s="138" t="s">
        <v>72</v>
      </c>
      <c r="D75" s="139"/>
      <c r="E75" s="140"/>
      <c r="F75" s="140"/>
      <c r="G75" s="141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1">
        <v>2</v>
      </c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" si="41">SUM(D76:AE76)</f>
        <v>0.012</v>
      </c>
      <c r="AL75" s="145">
        <f>SUM(AF76:AJ76)</f>
        <v>0</v>
      </c>
    </row>
    <row r="76" ht="24.6" spans="1:39">
      <c r="A76" s="146"/>
      <c r="B76" s="84"/>
      <c r="C76" s="138" t="s">
        <v>73</v>
      </c>
      <c r="D76" s="147">
        <f t="shared" ref="D76:Q76" si="42">(D$24*D75)/1000</f>
        <v>0</v>
      </c>
      <c r="E76" s="148">
        <f t="shared" si="42"/>
        <v>0</v>
      </c>
      <c r="F76" s="148">
        <f t="shared" si="42"/>
        <v>0</v>
      </c>
      <c r="G76" s="148">
        <f t="shared" si="42"/>
        <v>0</v>
      </c>
      <c r="H76" s="148">
        <f t="shared" si="42"/>
        <v>0</v>
      </c>
      <c r="I76" s="148">
        <f t="shared" si="42"/>
        <v>0</v>
      </c>
      <c r="J76" s="148">
        <f t="shared" si="42"/>
        <v>0</v>
      </c>
      <c r="K76" s="148">
        <f t="shared" si="42"/>
        <v>0</v>
      </c>
      <c r="L76" s="148">
        <f t="shared" si="42"/>
        <v>0</v>
      </c>
      <c r="M76" s="148">
        <f t="shared" si="42"/>
        <v>0</v>
      </c>
      <c r="N76" s="148">
        <f t="shared" si="42"/>
        <v>0</v>
      </c>
      <c r="O76" s="148">
        <f t="shared" si="42"/>
        <v>0</v>
      </c>
      <c r="P76" s="148">
        <f t="shared" si="42"/>
        <v>0</v>
      </c>
      <c r="Q76" s="148">
        <f t="shared" si="42"/>
        <v>0</v>
      </c>
      <c r="R76" s="148"/>
      <c r="S76" s="148"/>
      <c r="T76" s="148"/>
      <c r="U76" s="148">
        <f t="shared" si="32"/>
        <v>0</v>
      </c>
      <c r="V76" s="148">
        <f t="shared" si="32"/>
        <v>0</v>
      </c>
      <c r="W76" s="148">
        <f t="shared" si="32"/>
        <v>0.012</v>
      </c>
      <c r="X76" s="148">
        <f t="shared" si="32"/>
        <v>0</v>
      </c>
      <c r="Y76" s="148">
        <f t="shared" si="32"/>
        <v>0</v>
      </c>
      <c r="Z76" s="148">
        <f t="shared" si="32"/>
        <v>0</v>
      </c>
      <c r="AA76" s="148">
        <f t="shared" si="32"/>
        <v>0</v>
      </c>
      <c r="AB76" s="148">
        <f t="shared" si="32"/>
        <v>0</v>
      </c>
      <c r="AC76" s="148">
        <f t="shared" si="32"/>
        <v>0</v>
      </c>
      <c r="AD76" s="148">
        <f t="shared" si="32"/>
        <v>0</v>
      </c>
      <c r="AE76" s="149">
        <f t="shared" si="32"/>
        <v>0</v>
      </c>
      <c r="AF76" s="148">
        <f t="shared" si="32"/>
        <v>0</v>
      </c>
      <c r="AG76" s="148">
        <f t="shared" si="32"/>
        <v>0</v>
      </c>
      <c r="AH76" s="148">
        <f t="shared" si="32"/>
        <v>0</v>
      </c>
      <c r="AI76" s="148">
        <f t="shared" si="32"/>
        <v>0</v>
      </c>
      <c r="AJ76" s="150">
        <f t="shared" si="32"/>
        <v>0</v>
      </c>
      <c r="AK76" s="179"/>
      <c r="AL76" s="152"/>
    </row>
    <row r="77" ht="24.6" spans="1:39">
      <c r="A77" s="136" t="s">
        <v>97</v>
      </c>
      <c r="B77" s="137"/>
      <c r="C77" s="138" t="s">
        <v>72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/>
      <c r="N77" s="140"/>
      <c r="O77" s="140">
        <v>22.6</v>
      </c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 t="shared" ref="AK77:AK93" si="43">SUM(D78:AE78)</f>
        <v>0.1356</v>
      </c>
      <c r="AL77" s="145">
        <f>SUM(AF78:AJ78)</f>
        <v>0</v>
      </c>
    </row>
    <row r="78" ht="24.6" spans="1:39">
      <c r="A78" s="146"/>
      <c r="B78" s="84"/>
      <c r="C78" s="138" t="s">
        <v>73</v>
      </c>
      <c r="D78" s="147">
        <f t="shared" ref="D78:P78" si="44">(D$24*D77)/1000</f>
        <v>0</v>
      </c>
      <c r="E78" s="148">
        <f t="shared" si="44"/>
        <v>0</v>
      </c>
      <c r="F78" s="148">
        <f t="shared" si="44"/>
        <v>0</v>
      </c>
      <c r="G78" s="148">
        <f t="shared" si="44"/>
        <v>0</v>
      </c>
      <c r="H78" s="148">
        <f t="shared" si="44"/>
        <v>0</v>
      </c>
      <c r="I78" s="148">
        <f t="shared" si="44"/>
        <v>0</v>
      </c>
      <c r="J78" s="148">
        <f t="shared" si="44"/>
        <v>0</v>
      </c>
      <c r="K78" s="148">
        <f t="shared" si="44"/>
        <v>0</v>
      </c>
      <c r="L78" s="148">
        <f t="shared" si="44"/>
        <v>0</v>
      </c>
      <c r="M78" s="148">
        <f t="shared" si="44"/>
        <v>0</v>
      </c>
      <c r="N78" s="148">
        <f t="shared" si="44"/>
        <v>0</v>
      </c>
      <c r="O78" s="148">
        <f t="shared" si="44"/>
        <v>0.1356</v>
      </c>
      <c r="P78" s="148">
        <f t="shared" si="44"/>
        <v>0</v>
      </c>
      <c r="Q78" s="148"/>
      <c r="R78" s="148"/>
      <c r="S78" s="148"/>
      <c r="T78" s="148"/>
      <c r="U78" s="148">
        <f t="shared" ref="U78:AJ78" si="45">(U$24*U77)/1000</f>
        <v>0</v>
      </c>
      <c r="V78" s="148">
        <f t="shared" si="45"/>
        <v>0</v>
      </c>
      <c r="W78" s="148">
        <f t="shared" si="45"/>
        <v>0</v>
      </c>
      <c r="X78" s="148">
        <f t="shared" si="45"/>
        <v>0</v>
      </c>
      <c r="Y78" s="148">
        <f t="shared" si="45"/>
        <v>0</v>
      </c>
      <c r="Z78" s="148">
        <f t="shared" si="45"/>
        <v>0</v>
      </c>
      <c r="AA78" s="148">
        <f t="shared" si="45"/>
        <v>0</v>
      </c>
      <c r="AB78" s="148">
        <f t="shared" si="45"/>
        <v>0</v>
      </c>
      <c r="AC78" s="148">
        <f t="shared" si="45"/>
        <v>0</v>
      </c>
      <c r="AD78" s="148">
        <f t="shared" si="45"/>
        <v>0</v>
      </c>
      <c r="AE78" s="149">
        <f t="shared" si="45"/>
        <v>0</v>
      </c>
      <c r="AF78" s="148">
        <f t="shared" si="45"/>
        <v>0</v>
      </c>
      <c r="AG78" s="148">
        <f t="shared" si="45"/>
        <v>0</v>
      </c>
      <c r="AH78" s="148">
        <f t="shared" si="45"/>
        <v>0</v>
      </c>
      <c r="AI78" s="148">
        <f t="shared" si="45"/>
        <v>0</v>
      </c>
      <c r="AJ78" s="150">
        <f t="shared" si="45"/>
        <v>0</v>
      </c>
      <c r="AK78" s="179"/>
      <c r="AL78" s="152"/>
      <c r="AM78" s="219"/>
    </row>
    <row r="79" ht="24.6" hidden="1" spans="1:39">
      <c r="A79" s="136"/>
      <c r="B79" s="137"/>
      <c r="C79" s="138" t="s">
        <v>72</v>
      </c>
      <c r="D79" s="139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77"/>
      <c r="P79" s="140"/>
      <c r="Q79" s="140"/>
      <c r="R79" s="140"/>
      <c r="S79" s="140"/>
      <c r="T79" s="140"/>
      <c r="U79" s="140"/>
      <c r="V79" s="140"/>
      <c r="W79" s="141"/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 t="shared" ref="AK79" si="46">SUM(D80:AE80)</f>
        <v>0</v>
      </c>
      <c r="AL79" s="145">
        <f>SUM(AF80:AJ80)</f>
        <v>0</v>
      </c>
    </row>
    <row r="80" ht="24.6" hidden="1" spans="1:39">
      <c r="A80" s="146"/>
      <c r="B80" s="84"/>
      <c r="C80" s="138" t="s">
        <v>73</v>
      </c>
      <c r="D80" s="147">
        <f t="shared" ref="D80:AJ80" si="47">(D$24*D79)/1000</f>
        <v>0</v>
      </c>
      <c r="E80" s="148">
        <f t="shared" si="47"/>
        <v>0</v>
      </c>
      <c r="F80" s="148">
        <f t="shared" si="47"/>
        <v>0</v>
      </c>
      <c r="G80" s="148">
        <f t="shared" si="47"/>
        <v>0</v>
      </c>
      <c r="H80" s="148">
        <f t="shared" si="47"/>
        <v>0</v>
      </c>
      <c r="I80" s="148">
        <f t="shared" si="47"/>
        <v>0</v>
      </c>
      <c r="J80" s="148">
        <f t="shared" si="47"/>
        <v>0</v>
      </c>
      <c r="K80" s="148">
        <f t="shared" si="47"/>
        <v>0</v>
      </c>
      <c r="L80" s="148">
        <f t="shared" si="47"/>
        <v>0</v>
      </c>
      <c r="M80" s="148">
        <f t="shared" si="47"/>
        <v>0</v>
      </c>
      <c r="N80" s="148">
        <f t="shared" si="47"/>
        <v>0</v>
      </c>
      <c r="O80" s="148">
        <f t="shared" si="47"/>
        <v>0</v>
      </c>
      <c r="P80" s="148">
        <f t="shared" si="47"/>
        <v>0</v>
      </c>
      <c r="Q80" s="148">
        <f t="shared" si="47"/>
        <v>0</v>
      </c>
      <c r="R80" s="148">
        <f t="shared" si="47"/>
        <v>0</v>
      </c>
      <c r="S80" s="148">
        <f t="shared" si="47"/>
        <v>0</v>
      </c>
      <c r="T80" s="148">
        <f t="shared" si="47"/>
        <v>0</v>
      </c>
      <c r="U80" s="148">
        <f t="shared" si="47"/>
        <v>0</v>
      </c>
      <c r="V80" s="148">
        <f t="shared" si="47"/>
        <v>0</v>
      </c>
      <c r="W80" s="148">
        <f t="shared" si="47"/>
        <v>0</v>
      </c>
      <c r="X80" s="148">
        <f t="shared" si="47"/>
        <v>0</v>
      </c>
      <c r="Y80" s="148">
        <f t="shared" si="47"/>
        <v>0</v>
      </c>
      <c r="Z80" s="148">
        <f t="shared" si="47"/>
        <v>0</v>
      </c>
      <c r="AA80" s="148">
        <f t="shared" si="47"/>
        <v>0</v>
      </c>
      <c r="AB80" s="148">
        <f t="shared" si="47"/>
        <v>0</v>
      </c>
      <c r="AC80" s="148">
        <f t="shared" si="47"/>
        <v>0</v>
      </c>
      <c r="AD80" s="148">
        <f t="shared" si="47"/>
        <v>0</v>
      </c>
      <c r="AE80" s="149">
        <f t="shared" si="47"/>
        <v>0</v>
      </c>
      <c r="AF80" s="148">
        <f t="shared" si="47"/>
        <v>0</v>
      </c>
      <c r="AG80" s="148">
        <f t="shared" si="47"/>
        <v>0</v>
      </c>
      <c r="AH80" s="148">
        <f t="shared" si="47"/>
        <v>0</v>
      </c>
      <c r="AI80" s="148">
        <f t="shared" si="47"/>
        <v>0</v>
      </c>
      <c r="AJ80" s="150">
        <f t="shared" si="47"/>
        <v>0</v>
      </c>
      <c r="AK80" s="179"/>
      <c r="AL80" s="152"/>
      <c r="AM80" s="219"/>
    </row>
    <row r="81" ht="24.6" hidden="1" spans="1:39">
      <c r="A81" s="136"/>
      <c r="B81" s="137"/>
      <c r="C81" s="138" t="s">
        <v>72</v>
      </c>
      <c r="D81" s="139"/>
      <c r="E81" s="140"/>
      <c r="F81" s="140"/>
      <c r="G81" s="141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/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 t="shared" si="43"/>
        <v>0</v>
      </c>
      <c r="AL81" s="145">
        <f>SUM(AF82:AJ82)</f>
        <v>0</v>
      </c>
    </row>
    <row r="82" ht="24.6" hidden="1" spans="1:39">
      <c r="A82" s="146"/>
      <c r="B82" s="84"/>
      <c r="C82" s="138" t="s">
        <v>73</v>
      </c>
      <c r="D82" s="147">
        <f t="shared" ref="D82:AJ82" si="48">(D$24*D81)/1000</f>
        <v>0</v>
      </c>
      <c r="E82" s="148">
        <f t="shared" si="48"/>
        <v>0</v>
      </c>
      <c r="F82" s="148">
        <f t="shared" si="48"/>
        <v>0</v>
      </c>
      <c r="G82" s="148">
        <f t="shared" si="48"/>
        <v>0</v>
      </c>
      <c r="H82" s="148">
        <f t="shared" si="48"/>
        <v>0</v>
      </c>
      <c r="I82" s="148">
        <f t="shared" si="48"/>
        <v>0</v>
      </c>
      <c r="J82" s="148">
        <f t="shared" si="48"/>
        <v>0</v>
      </c>
      <c r="K82" s="148">
        <f t="shared" si="48"/>
        <v>0</v>
      </c>
      <c r="L82" s="148">
        <f t="shared" si="48"/>
        <v>0</v>
      </c>
      <c r="M82" s="148">
        <f t="shared" si="48"/>
        <v>0</v>
      </c>
      <c r="N82" s="148">
        <f t="shared" si="48"/>
        <v>0</v>
      </c>
      <c r="O82" s="148">
        <f t="shared" si="48"/>
        <v>0</v>
      </c>
      <c r="P82" s="148">
        <f t="shared" si="48"/>
        <v>0</v>
      </c>
      <c r="Q82" s="148">
        <f t="shared" si="48"/>
        <v>0</v>
      </c>
      <c r="R82" s="148">
        <f t="shared" si="48"/>
        <v>0</v>
      </c>
      <c r="S82" s="148">
        <f t="shared" si="48"/>
        <v>0</v>
      </c>
      <c r="T82" s="148">
        <f t="shared" si="48"/>
        <v>0</v>
      </c>
      <c r="U82" s="148">
        <f t="shared" si="48"/>
        <v>0</v>
      </c>
      <c r="V82" s="148">
        <f t="shared" si="48"/>
        <v>0</v>
      </c>
      <c r="W82" s="148">
        <f t="shared" si="48"/>
        <v>0</v>
      </c>
      <c r="X82" s="148">
        <f t="shared" si="48"/>
        <v>0</v>
      </c>
      <c r="Y82" s="148">
        <f t="shared" si="48"/>
        <v>0</v>
      </c>
      <c r="Z82" s="148">
        <f t="shared" si="48"/>
        <v>0</v>
      </c>
      <c r="AA82" s="148">
        <f t="shared" si="48"/>
        <v>0</v>
      </c>
      <c r="AB82" s="148">
        <f t="shared" si="48"/>
        <v>0</v>
      </c>
      <c r="AC82" s="148">
        <f t="shared" si="48"/>
        <v>0</v>
      </c>
      <c r="AD82" s="148">
        <f t="shared" si="48"/>
        <v>0</v>
      </c>
      <c r="AE82" s="149">
        <f t="shared" si="48"/>
        <v>0</v>
      </c>
      <c r="AF82" s="148">
        <f t="shared" si="48"/>
        <v>0</v>
      </c>
      <c r="AG82" s="148">
        <f t="shared" si="48"/>
        <v>0</v>
      </c>
      <c r="AH82" s="148">
        <f t="shared" si="48"/>
        <v>0</v>
      </c>
      <c r="AI82" s="148">
        <f t="shared" si="48"/>
        <v>0</v>
      </c>
      <c r="AJ82" s="150">
        <f t="shared" si="48"/>
        <v>0</v>
      </c>
      <c r="AK82" s="179"/>
      <c r="AL82" s="152"/>
    </row>
    <row r="83" ht="24.6" hidden="1" spans="1:39">
      <c r="A83" s="154" t="s">
        <v>98</v>
      </c>
      <c r="B83" s="137"/>
      <c r="C83" s="138" t="s">
        <v>72</v>
      </c>
      <c r="D83" s="139"/>
      <c r="E83" s="140"/>
      <c r="F83" s="140"/>
      <c r="G83" s="141">
        <v>4</v>
      </c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/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 t="shared" si="43"/>
        <v>0.024</v>
      </c>
      <c r="AL83" s="145">
        <f>SUM(AF84:AJ84)</f>
        <v>0</v>
      </c>
    </row>
    <row r="84" ht="24.6" hidden="1" spans="1:39">
      <c r="A84" s="157"/>
      <c r="B84" s="181"/>
      <c r="C84" s="182" t="s">
        <v>73</v>
      </c>
      <c r="D84" s="183">
        <f t="shared" ref="D84:AJ84" si="49">(D$24*D83)/1000</f>
        <v>0</v>
      </c>
      <c r="E84" s="184">
        <f t="shared" si="49"/>
        <v>0</v>
      </c>
      <c r="F84" s="184">
        <f t="shared" si="49"/>
        <v>0</v>
      </c>
      <c r="G84" s="184">
        <f t="shared" si="49"/>
        <v>0.024</v>
      </c>
      <c r="H84" s="184">
        <f t="shared" si="49"/>
        <v>0</v>
      </c>
      <c r="I84" s="184">
        <f t="shared" si="49"/>
        <v>0</v>
      </c>
      <c r="J84" s="184">
        <f t="shared" si="49"/>
        <v>0</v>
      </c>
      <c r="K84" s="184">
        <f t="shared" si="49"/>
        <v>0</v>
      </c>
      <c r="L84" s="184">
        <f t="shared" si="49"/>
        <v>0</v>
      </c>
      <c r="M84" s="184">
        <f t="shared" si="49"/>
        <v>0</v>
      </c>
      <c r="N84" s="184">
        <f t="shared" si="49"/>
        <v>0</v>
      </c>
      <c r="O84" s="184"/>
      <c r="P84" s="184">
        <f t="shared" ref="P84" si="50">(P$24*P83)/1000</f>
        <v>0</v>
      </c>
      <c r="Q84" s="184">
        <f t="shared" si="49"/>
        <v>0</v>
      </c>
      <c r="R84" s="184">
        <f t="shared" si="49"/>
        <v>0</v>
      </c>
      <c r="S84" s="184">
        <f t="shared" si="49"/>
        <v>0</v>
      </c>
      <c r="T84" s="184">
        <f t="shared" si="49"/>
        <v>0</v>
      </c>
      <c r="U84" s="184">
        <f t="shared" si="49"/>
        <v>0</v>
      </c>
      <c r="V84" s="184">
        <f t="shared" si="49"/>
        <v>0</v>
      </c>
      <c r="W84" s="184">
        <f t="shared" si="49"/>
        <v>0</v>
      </c>
      <c r="X84" s="184">
        <f t="shared" si="49"/>
        <v>0</v>
      </c>
      <c r="Y84" s="148">
        <f t="shared" si="49"/>
        <v>0</v>
      </c>
      <c r="Z84" s="148">
        <f t="shared" si="49"/>
        <v>0</v>
      </c>
      <c r="AA84" s="148">
        <f t="shared" si="49"/>
        <v>0</v>
      </c>
      <c r="AB84" s="148">
        <f t="shared" si="49"/>
        <v>0</v>
      </c>
      <c r="AC84" s="148">
        <f t="shared" si="49"/>
        <v>0</v>
      </c>
      <c r="AD84" s="148">
        <f t="shared" si="49"/>
        <v>0</v>
      </c>
      <c r="AE84" s="149">
        <f t="shared" si="49"/>
        <v>0</v>
      </c>
      <c r="AF84" s="148">
        <f t="shared" si="49"/>
        <v>0</v>
      </c>
      <c r="AG84" s="148">
        <f t="shared" si="49"/>
        <v>0</v>
      </c>
      <c r="AH84" s="148">
        <f t="shared" si="49"/>
        <v>0</v>
      </c>
      <c r="AI84" s="148">
        <f t="shared" si="49"/>
        <v>0</v>
      </c>
      <c r="AJ84" s="150">
        <f t="shared" si="49"/>
        <v>0</v>
      </c>
      <c r="AK84" s="179"/>
      <c r="AL84" s="152"/>
      <c r="AM84" s="219"/>
    </row>
    <row r="85" ht="24.6" hidden="1" spans="1:39">
      <c r="A85" s="136"/>
      <c r="B85" s="137"/>
      <c r="C85" s="138" t="s">
        <v>72</v>
      </c>
      <c r="D85" s="139"/>
      <c r="E85" s="140"/>
      <c r="F85" s="140"/>
      <c r="G85" s="141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1"/>
      <c r="X85" s="141"/>
      <c r="Y85" s="140"/>
      <c r="Z85" s="140"/>
      <c r="AA85" s="140"/>
      <c r="AB85" s="140"/>
      <c r="AC85" s="140"/>
      <c r="AD85" s="140"/>
      <c r="AE85" s="142"/>
      <c r="AF85" s="140"/>
      <c r="AG85" s="140"/>
      <c r="AH85" s="140"/>
      <c r="AI85" s="140"/>
      <c r="AJ85" s="143"/>
      <c r="AK85" s="178">
        <f t="shared" si="43"/>
        <v>0</v>
      </c>
      <c r="AL85" s="145">
        <f>SUM(AF86:AJ86)</f>
        <v>0</v>
      </c>
    </row>
    <row r="86" ht="24.6" hidden="1" spans="1:39">
      <c r="A86" s="146"/>
      <c r="B86" s="181"/>
      <c r="C86" s="182" t="s">
        <v>73</v>
      </c>
      <c r="D86" s="183">
        <f t="shared" ref="D86:AJ88" si="51">(D$24*D85)/1000</f>
        <v>0</v>
      </c>
      <c r="E86" s="184">
        <f t="shared" si="51"/>
        <v>0</v>
      </c>
      <c r="F86" s="184">
        <f t="shared" si="51"/>
        <v>0</v>
      </c>
      <c r="G86" s="184">
        <f t="shared" si="51"/>
        <v>0</v>
      </c>
      <c r="H86" s="184">
        <f t="shared" si="51"/>
        <v>0</v>
      </c>
      <c r="I86" s="184">
        <f t="shared" si="51"/>
        <v>0</v>
      </c>
      <c r="J86" s="184">
        <f t="shared" si="51"/>
        <v>0</v>
      </c>
      <c r="K86" s="184">
        <f t="shared" si="51"/>
        <v>0</v>
      </c>
      <c r="L86" s="184">
        <f t="shared" si="51"/>
        <v>0</v>
      </c>
      <c r="M86" s="184">
        <f t="shared" si="51"/>
        <v>0</v>
      </c>
      <c r="N86" s="184">
        <f t="shared" si="51"/>
        <v>0</v>
      </c>
      <c r="O86" s="184">
        <f t="shared" si="51"/>
        <v>0</v>
      </c>
      <c r="P86" s="184">
        <f t="shared" si="51"/>
        <v>0</v>
      </c>
      <c r="Q86" s="184">
        <f t="shared" si="51"/>
        <v>0</v>
      </c>
      <c r="R86" s="184">
        <f t="shared" si="51"/>
        <v>0</v>
      </c>
      <c r="S86" s="184">
        <f t="shared" si="51"/>
        <v>0</v>
      </c>
      <c r="T86" s="184">
        <f t="shared" si="51"/>
        <v>0</v>
      </c>
      <c r="U86" s="184">
        <f t="shared" si="51"/>
        <v>0</v>
      </c>
      <c r="V86" s="148">
        <f t="shared" si="51"/>
        <v>0</v>
      </c>
      <c r="W86" s="184">
        <f t="shared" si="51"/>
        <v>0</v>
      </c>
      <c r="X86" s="184">
        <f t="shared" si="51"/>
        <v>0</v>
      </c>
      <c r="Y86" s="148">
        <f t="shared" si="51"/>
        <v>0</v>
      </c>
      <c r="Z86" s="148">
        <f t="shared" si="51"/>
        <v>0</v>
      </c>
      <c r="AA86" s="148">
        <f t="shared" si="51"/>
        <v>0</v>
      </c>
      <c r="AB86" s="148">
        <f t="shared" si="51"/>
        <v>0</v>
      </c>
      <c r="AC86" s="148">
        <f t="shared" si="51"/>
        <v>0</v>
      </c>
      <c r="AD86" s="148">
        <f t="shared" si="51"/>
        <v>0</v>
      </c>
      <c r="AE86" s="149">
        <f t="shared" si="51"/>
        <v>0</v>
      </c>
      <c r="AF86" s="148">
        <f t="shared" si="51"/>
        <v>0</v>
      </c>
      <c r="AG86" s="148">
        <f t="shared" si="51"/>
        <v>0</v>
      </c>
      <c r="AH86" s="148">
        <f t="shared" si="51"/>
        <v>0</v>
      </c>
      <c r="AI86" s="148">
        <f t="shared" si="51"/>
        <v>0</v>
      </c>
      <c r="AJ86" s="150">
        <f t="shared" si="51"/>
        <v>0</v>
      </c>
      <c r="AK86" s="179"/>
      <c r="AL86" s="152"/>
    </row>
    <row r="87" ht="24.6" hidden="1" spans="1:39">
      <c r="A87" s="136"/>
      <c r="B87" s="137"/>
      <c r="C87" s="138" t="s">
        <v>72</v>
      </c>
      <c r="D87" s="139"/>
      <c r="E87" s="140"/>
      <c r="F87" s="140"/>
      <c r="G87" s="141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si="43"/>
        <v>0</v>
      </c>
      <c r="AL87" s="145">
        <f>SUM(AF88:AJ88)</f>
        <v>0</v>
      </c>
    </row>
    <row r="88" ht="24.6" hidden="1" spans="1:39">
      <c r="A88" s="146"/>
      <c r="B88" s="181"/>
      <c r="C88" s="182" t="s">
        <v>73</v>
      </c>
      <c r="D88" s="183">
        <f t="shared" ref="D88:N88" si="52">(D$24*D87)/1000</f>
        <v>0</v>
      </c>
      <c r="E88" s="184">
        <f t="shared" si="52"/>
        <v>0</v>
      </c>
      <c r="F88" s="184">
        <f t="shared" si="52"/>
        <v>0</v>
      </c>
      <c r="G88" s="148">
        <f t="shared" si="52"/>
        <v>0</v>
      </c>
      <c r="H88" s="184">
        <f t="shared" si="52"/>
        <v>0</v>
      </c>
      <c r="I88" s="184">
        <f t="shared" si="52"/>
        <v>0</v>
      </c>
      <c r="J88" s="184">
        <f t="shared" si="52"/>
        <v>0</v>
      </c>
      <c r="K88" s="184">
        <f t="shared" si="52"/>
        <v>0</v>
      </c>
      <c r="L88" s="184">
        <f t="shared" si="52"/>
        <v>0</v>
      </c>
      <c r="M88" s="184">
        <f t="shared" si="52"/>
        <v>0</v>
      </c>
      <c r="N88" s="184">
        <f t="shared" si="52"/>
        <v>0</v>
      </c>
      <c r="O88" s="184"/>
      <c r="P88" s="184">
        <f t="shared" si="51"/>
        <v>0</v>
      </c>
      <c r="Q88" s="184">
        <f t="shared" si="51"/>
        <v>0</v>
      </c>
      <c r="R88" s="184">
        <f t="shared" si="51"/>
        <v>0</v>
      </c>
      <c r="S88" s="184">
        <f t="shared" si="51"/>
        <v>0</v>
      </c>
      <c r="T88" s="184">
        <f t="shared" si="51"/>
        <v>0</v>
      </c>
      <c r="U88" s="148">
        <f t="shared" si="51"/>
        <v>0</v>
      </c>
      <c r="V88" s="148">
        <f t="shared" si="51"/>
        <v>0</v>
      </c>
      <c r="W88" s="148">
        <f t="shared" si="51"/>
        <v>0</v>
      </c>
      <c r="X88" s="148">
        <f t="shared" si="51"/>
        <v>0</v>
      </c>
      <c r="Y88" s="148">
        <f t="shared" si="51"/>
        <v>0</v>
      </c>
      <c r="Z88" s="148">
        <f t="shared" si="51"/>
        <v>0</v>
      </c>
      <c r="AA88" s="148">
        <f t="shared" si="51"/>
        <v>0</v>
      </c>
      <c r="AB88" s="148">
        <f t="shared" si="51"/>
        <v>0</v>
      </c>
      <c r="AC88" s="148">
        <f t="shared" si="51"/>
        <v>0</v>
      </c>
      <c r="AD88" s="148">
        <f t="shared" si="51"/>
        <v>0</v>
      </c>
      <c r="AE88" s="149">
        <f t="shared" si="51"/>
        <v>0</v>
      </c>
      <c r="AF88" s="148">
        <f t="shared" si="51"/>
        <v>0</v>
      </c>
      <c r="AG88" s="148">
        <f t="shared" si="51"/>
        <v>0</v>
      </c>
      <c r="AH88" s="148">
        <f t="shared" si="51"/>
        <v>0</v>
      </c>
      <c r="AI88" s="148">
        <f t="shared" si="51"/>
        <v>0</v>
      </c>
      <c r="AJ88" s="150">
        <f t="shared" si="51"/>
        <v>0</v>
      </c>
      <c r="AK88" s="179"/>
      <c r="AL88" s="152"/>
    </row>
    <row r="89" ht="24.6" hidden="1" spans="1:39">
      <c r="A89" s="136"/>
      <c r="B89" s="137"/>
      <c r="C89" s="138" t="s">
        <v>72</v>
      </c>
      <c r="D89" s="139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 t="shared" si="43"/>
        <v>0</v>
      </c>
      <c r="AL89" s="145">
        <f>SUM(AF90:AJ90)</f>
        <v>0</v>
      </c>
    </row>
    <row r="90" ht="24.6" hidden="1" spans="1:39">
      <c r="A90" s="146"/>
      <c r="B90" s="181"/>
      <c r="C90" s="182" t="s">
        <v>73</v>
      </c>
      <c r="D90" s="183">
        <f t="shared" ref="D90:AJ92" si="53">(D$24*D89)/1000</f>
        <v>0</v>
      </c>
      <c r="E90" s="184">
        <f t="shared" si="53"/>
        <v>0</v>
      </c>
      <c r="F90" s="184">
        <f t="shared" si="53"/>
        <v>0</v>
      </c>
      <c r="G90" s="184">
        <f t="shared" si="53"/>
        <v>0</v>
      </c>
      <c r="H90" s="184">
        <f t="shared" si="53"/>
        <v>0</v>
      </c>
      <c r="I90" s="184">
        <f t="shared" si="53"/>
        <v>0</v>
      </c>
      <c r="J90" s="184">
        <f t="shared" si="53"/>
        <v>0</v>
      </c>
      <c r="K90" s="184">
        <f t="shared" si="53"/>
        <v>0</v>
      </c>
      <c r="L90" s="184">
        <f t="shared" si="53"/>
        <v>0</v>
      </c>
      <c r="M90" s="184">
        <f t="shared" si="53"/>
        <v>0</v>
      </c>
      <c r="N90" s="184">
        <f t="shared" si="53"/>
        <v>0</v>
      </c>
      <c r="O90" s="148">
        <f t="shared" si="53"/>
        <v>0</v>
      </c>
      <c r="P90" s="148">
        <f t="shared" si="53"/>
        <v>0</v>
      </c>
      <c r="Q90" s="184">
        <f>(Q$24*Q89)/1000</f>
        <v>0</v>
      </c>
      <c r="R90" s="184">
        <f t="shared" si="53"/>
        <v>0</v>
      </c>
      <c r="S90" s="184">
        <f t="shared" si="53"/>
        <v>0</v>
      </c>
      <c r="T90" s="184">
        <f t="shared" si="53"/>
        <v>0</v>
      </c>
      <c r="U90" s="148">
        <f t="shared" si="53"/>
        <v>0</v>
      </c>
      <c r="V90" s="148">
        <f t="shared" si="53"/>
        <v>0</v>
      </c>
      <c r="W90" s="148">
        <f t="shared" si="53"/>
        <v>0</v>
      </c>
      <c r="X90" s="148">
        <f t="shared" si="53"/>
        <v>0</v>
      </c>
      <c r="Y90" s="148">
        <f t="shared" si="53"/>
        <v>0</v>
      </c>
      <c r="Z90" s="148">
        <f t="shared" si="53"/>
        <v>0</v>
      </c>
      <c r="AA90" s="148">
        <f t="shared" si="53"/>
        <v>0</v>
      </c>
      <c r="AB90" s="148">
        <f t="shared" si="53"/>
        <v>0</v>
      </c>
      <c r="AC90" s="148">
        <f t="shared" si="53"/>
        <v>0</v>
      </c>
      <c r="AD90" s="148">
        <f t="shared" si="53"/>
        <v>0</v>
      </c>
      <c r="AE90" s="149">
        <f t="shared" si="53"/>
        <v>0</v>
      </c>
      <c r="AF90" s="148">
        <f t="shared" si="53"/>
        <v>0</v>
      </c>
      <c r="AG90" s="148">
        <f t="shared" si="53"/>
        <v>0</v>
      </c>
      <c r="AH90" s="148">
        <f t="shared" si="53"/>
        <v>0</v>
      </c>
      <c r="AI90" s="148">
        <f t="shared" si="53"/>
        <v>0</v>
      </c>
      <c r="AJ90" s="150">
        <f t="shared" si="53"/>
        <v>0</v>
      </c>
      <c r="AK90" s="179"/>
      <c r="AL90" s="152"/>
    </row>
    <row r="91" ht="24.6" hidden="1" spans="1:39">
      <c r="A91" s="136"/>
      <c r="B91" s="137"/>
      <c r="C91" s="138" t="s">
        <v>72</v>
      </c>
      <c r="D91" s="139"/>
      <c r="E91" s="140"/>
      <c r="F91" s="140"/>
      <c r="G91" s="141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1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78">
        <f t="shared" ref="AK91" si="54">SUM(D92:AE92)</f>
        <v>0</v>
      </c>
      <c r="AL91" s="145">
        <f>SUM(AF92:AJ92)</f>
        <v>0</v>
      </c>
    </row>
    <row r="92" ht="24.6" hidden="1" spans="1:39">
      <c r="A92" s="146"/>
      <c r="B92" s="181"/>
      <c r="C92" s="182" t="s">
        <v>73</v>
      </c>
      <c r="D92" s="183">
        <f t="shared" ref="D92:L92" si="55">(D$24*D91)/1000</f>
        <v>0</v>
      </c>
      <c r="E92" s="184">
        <f t="shared" si="55"/>
        <v>0</v>
      </c>
      <c r="F92" s="184">
        <f t="shared" si="55"/>
        <v>0</v>
      </c>
      <c r="G92" s="184">
        <f t="shared" si="55"/>
        <v>0</v>
      </c>
      <c r="H92" s="184">
        <f t="shared" si="55"/>
        <v>0</v>
      </c>
      <c r="I92" s="184">
        <f t="shared" si="55"/>
        <v>0</v>
      </c>
      <c r="J92" s="184">
        <f t="shared" si="55"/>
        <v>0</v>
      </c>
      <c r="K92" s="184">
        <f t="shared" si="55"/>
        <v>0</v>
      </c>
      <c r="L92" s="184">
        <f t="shared" si="55"/>
        <v>0</v>
      </c>
      <c r="M92" s="184">
        <f t="shared" si="53"/>
        <v>0</v>
      </c>
      <c r="N92" s="184">
        <f t="shared" si="53"/>
        <v>0</v>
      </c>
      <c r="O92" s="184">
        <f t="shared" si="53"/>
        <v>0</v>
      </c>
      <c r="P92" s="148">
        <f t="shared" si="53"/>
        <v>0</v>
      </c>
      <c r="Q92" s="184">
        <f>(Q$24*Q91)/1000</f>
        <v>0</v>
      </c>
      <c r="R92" s="184">
        <f t="shared" ref="R92:V92" si="56">(R$24*R91)/1000</f>
        <v>0</v>
      </c>
      <c r="S92" s="184">
        <f t="shared" si="56"/>
        <v>0</v>
      </c>
      <c r="T92" s="184">
        <f t="shared" si="56"/>
        <v>0</v>
      </c>
      <c r="U92" s="184">
        <f t="shared" si="56"/>
        <v>0</v>
      </c>
      <c r="V92" s="148">
        <f t="shared" si="56"/>
        <v>0</v>
      </c>
      <c r="W92" s="184">
        <f t="shared" si="53"/>
        <v>0</v>
      </c>
      <c r="X92" s="184">
        <f t="shared" si="53"/>
        <v>0</v>
      </c>
      <c r="Y92" s="148">
        <f t="shared" si="53"/>
        <v>0</v>
      </c>
      <c r="Z92" s="148">
        <f t="shared" si="53"/>
        <v>0</v>
      </c>
      <c r="AA92" s="148">
        <f t="shared" si="53"/>
        <v>0</v>
      </c>
      <c r="AB92" s="148">
        <f t="shared" si="53"/>
        <v>0</v>
      </c>
      <c r="AC92" s="148">
        <f t="shared" si="53"/>
        <v>0</v>
      </c>
      <c r="AD92" s="148">
        <f t="shared" si="53"/>
        <v>0</v>
      </c>
      <c r="AE92" s="149">
        <f t="shared" si="53"/>
        <v>0</v>
      </c>
      <c r="AF92" s="148">
        <f t="shared" si="53"/>
        <v>0</v>
      </c>
      <c r="AG92" s="148">
        <f t="shared" si="53"/>
        <v>0</v>
      </c>
      <c r="AH92" s="148">
        <f t="shared" si="53"/>
        <v>0</v>
      </c>
      <c r="AI92" s="148">
        <f t="shared" si="53"/>
        <v>0</v>
      </c>
      <c r="AJ92" s="150">
        <f t="shared" si="53"/>
        <v>0</v>
      </c>
      <c r="AK92" s="179"/>
      <c r="AL92" s="152"/>
    </row>
    <row r="93" ht="24.6" hidden="1" spans="1:39">
      <c r="A93" s="136"/>
      <c r="B93" s="137"/>
      <c r="C93" s="138" t="s">
        <v>72</v>
      </c>
      <c r="D93" s="185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/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si="43"/>
        <v>0</v>
      </c>
      <c r="AL93" s="145">
        <f>SUM(AF94:AJ94)</f>
        <v>0</v>
      </c>
    </row>
    <row r="94" ht="24.6" hidden="1" spans="1:39">
      <c r="A94" s="146"/>
      <c r="B94" s="84"/>
      <c r="C94" s="182" t="s">
        <v>73</v>
      </c>
      <c r="D94" s="186">
        <f t="shared" ref="D94:AJ94" si="57">(D$24*D93)/1000</f>
        <v>0</v>
      </c>
      <c r="E94" s="148">
        <f t="shared" si="57"/>
        <v>0</v>
      </c>
      <c r="F94" s="148">
        <f t="shared" si="57"/>
        <v>0</v>
      </c>
      <c r="G94" s="148">
        <f t="shared" si="57"/>
        <v>0</v>
      </c>
      <c r="H94" s="148">
        <f t="shared" si="57"/>
        <v>0</v>
      </c>
      <c r="I94" s="148">
        <f t="shared" si="57"/>
        <v>0</v>
      </c>
      <c r="J94" s="148">
        <f t="shared" si="57"/>
        <v>0</v>
      </c>
      <c r="K94" s="148">
        <f t="shared" si="57"/>
        <v>0</v>
      </c>
      <c r="L94" s="148">
        <f t="shared" si="57"/>
        <v>0</v>
      </c>
      <c r="M94" s="148">
        <f t="shared" si="57"/>
        <v>0</v>
      </c>
      <c r="N94" s="148">
        <f t="shared" si="57"/>
        <v>0</v>
      </c>
      <c r="O94" s="148">
        <f t="shared" si="57"/>
        <v>0</v>
      </c>
      <c r="P94" s="148">
        <f t="shared" si="57"/>
        <v>0</v>
      </c>
      <c r="Q94" s="148">
        <f t="shared" si="57"/>
        <v>0</v>
      </c>
      <c r="R94" s="148">
        <f t="shared" si="57"/>
        <v>0</v>
      </c>
      <c r="S94" s="148">
        <f t="shared" si="57"/>
        <v>0</v>
      </c>
      <c r="T94" s="148">
        <f t="shared" si="57"/>
        <v>0</v>
      </c>
      <c r="U94" s="148">
        <f t="shared" si="57"/>
        <v>0</v>
      </c>
      <c r="V94" s="148">
        <f t="shared" si="57"/>
        <v>0</v>
      </c>
      <c r="W94" s="148">
        <f t="shared" si="57"/>
        <v>0</v>
      </c>
      <c r="X94" s="148">
        <f t="shared" si="57"/>
        <v>0</v>
      </c>
      <c r="Y94" s="148">
        <f t="shared" si="57"/>
        <v>0</v>
      </c>
      <c r="Z94" s="148">
        <f t="shared" si="57"/>
        <v>0</v>
      </c>
      <c r="AA94" s="148">
        <f t="shared" si="57"/>
        <v>0</v>
      </c>
      <c r="AB94" s="148">
        <f t="shared" si="57"/>
        <v>0</v>
      </c>
      <c r="AC94" s="148">
        <f t="shared" si="57"/>
        <v>0</v>
      </c>
      <c r="AD94" s="148">
        <f t="shared" si="57"/>
        <v>0</v>
      </c>
      <c r="AE94" s="149">
        <f t="shared" si="57"/>
        <v>0</v>
      </c>
      <c r="AF94" s="148">
        <f t="shared" si="57"/>
        <v>0</v>
      </c>
      <c r="AG94" s="148">
        <f t="shared" si="57"/>
        <v>0</v>
      </c>
      <c r="AH94" s="148">
        <f t="shared" si="57"/>
        <v>0</v>
      </c>
      <c r="AI94" s="148">
        <f t="shared" si="57"/>
        <v>0</v>
      </c>
      <c r="AJ94" s="150">
        <f t="shared" si="57"/>
        <v>0</v>
      </c>
      <c r="AK94" s="179"/>
      <c r="AL94" s="152"/>
    </row>
    <row r="95" ht="24.6" hidden="1" spans="1:39">
      <c r="A95" s="136" t="s">
        <v>99</v>
      </c>
      <c r="B95" s="137"/>
      <c r="C95" s="138" t="s">
        <v>72</v>
      </c>
      <c r="D95" s="139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1"/>
      <c r="X95" s="140"/>
      <c r="Y95" s="140"/>
      <c r="Z95" s="140"/>
      <c r="AA95" s="140"/>
      <c r="AB95" s="140"/>
      <c r="AC95" s="140"/>
      <c r="AD95" s="140"/>
      <c r="AE95" s="142"/>
      <c r="AF95" s="140"/>
      <c r="AG95" s="140"/>
      <c r="AH95" s="140"/>
      <c r="AI95" s="140"/>
      <c r="AJ95" s="143"/>
      <c r="AK95" s="144">
        <f>SUM(D96:AE96)</f>
        <v>0</v>
      </c>
      <c r="AL95" s="145">
        <f>SUM(AF96:AJ96)</f>
        <v>0</v>
      </c>
      <c r="AM95" s="219" t="s">
        <v>100</v>
      </c>
    </row>
    <row r="96" ht="24" hidden="1" customHeight="1" spans="1:39">
      <c r="A96" s="146"/>
      <c r="B96" s="181"/>
      <c r="C96" s="182" t="s">
        <v>73</v>
      </c>
      <c r="D96" s="183">
        <f t="shared" ref="D96:AJ96" si="58">(D$24*D95)/1000</f>
        <v>0</v>
      </c>
      <c r="E96" s="184">
        <f t="shared" si="58"/>
        <v>0</v>
      </c>
      <c r="F96" s="184">
        <f t="shared" si="58"/>
        <v>0</v>
      </c>
      <c r="G96" s="148">
        <f t="shared" si="58"/>
        <v>0</v>
      </c>
      <c r="H96" s="184">
        <f t="shared" si="58"/>
        <v>0</v>
      </c>
      <c r="I96" s="184">
        <f t="shared" si="58"/>
        <v>0</v>
      </c>
      <c r="J96" s="184">
        <f t="shared" si="58"/>
        <v>0</v>
      </c>
      <c r="K96" s="184">
        <f t="shared" si="58"/>
        <v>0</v>
      </c>
      <c r="L96" s="184"/>
      <c r="M96" s="184"/>
      <c r="N96" s="184">
        <f t="shared" si="58"/>
        <v>0</v>
      </c>
      <c r="O96" s="184"/>
      <c r="P96" s="184">
        <f t="shared" ref="P96" si="59">(P$24*P95)/1000</f>
        <v>0</v>
      </c>
      <c r="Q96" s="184">
        <f t="shared" si="58"/>
        <v>0</v>
      </c>
      <c r="R96" s="184">
        <f t="shared" si="58"/>
        <v>0</v>
      </c>
      <c r="S96" s="184">
        <f t="shared" si="58"/>
        <v>0</v>
      </c>
      <c r="T96" s="184">
        <f t="shared" si="58"/>
        <v>0</v>
      </c>
      <c r="U96" s="148">
        <f t="shared" si="58"/>
        <v>0</v>
      </c>
      <c r="V96" s="148">
        <f t="shared" si="58"/>
        <v>0</v>
      </c>
      <c r="W96" s="148">
        <f t="shared" si="58"/>
        <v>0</v>
      </c>
      <c r="X96" s="148">
        <f t="shared" si="58"/>
        <v>0</v>
      </c>
      <c r="Y96" s="148">
        <f t="shared" si="58"/>
        <v>0</v>
      </c>
      <c r="Z96" s="148">
        <f t="shared" si="58"/>
        <v>0</v>
      </c>
      <c r="AA96" s="148">
        <f t="shared" si="58"/>
        <v>0</v>
      </c>
      <c r="AB96" s="148">
        <f t="shared" si="58"/>
        <v>0</v>
      </c>
      <c r="AC96" s="148">
        <f t="shared" si="58"/>
        <v>0</v>
      </c>
      <c r="AD96" s="148">
        <f t="shared" si="58"/>
        <v>0</v>
      </c>
      <c r="AE96" s="149">
        <f t="shared" si="58"/>
        <v>0</v>
      </c>
      <c r="AF96" s="148">
        <f t="shared" si="58"/>
        <v>0</v>
      </c>
      <c r="AG96" s="148">
        <f t="shared" si="58"/>
        <v>0</v>
      </c>
      <c r="AH96" s="148">
        <f t="shared" si="58"/>
        <v>0</v>
      </c>
      <c r="AI96" s="148">
        <f t="shared" si="58"/>
        <v>0</v>
      </c>
      <c r="AJ96" s="150">
        <f t="shared" si="58"/>
        <v>0</v>
      </c>
      <c r="AK96" s="151"/>
      <c r="AL96" s="152"/>
    </row>
    <row r="97" ht="31.15" hidden="1" customHeight="1" spans="1:39">
      <c r="A97" s="136"/>
      <c r="B97" s="137"/>
      <c r="C97" s="138" t="s">
        <v>72</v>
      </c>
      <c r="D97" s="185"/>
      <c r="E97" s="140"/>
      <c r="F97" s="140"/>
      <c r="G97" s="141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1"/>
      <c r="X97" s="141"/>
      <c r="Y97" s="140"/>
      <c r="Z97" s="140"/>
      <c r="AA97" s="140"/>
      <c r="AB97" s="140"/>
      <c r="AC97" s="140"/>
      <c r="AD97" s="140"/>
      <c r="AE97" s="142"/>
      <c r="AF97" s="140"/>
      <c r="AG97" s="140"/>
      <c r="AH97" s="140"/>
      <c r="AI97" s="140"/>
      <c r="AJ97" s="143"/>
      <c r="AK97" s="178">
        <f t="shared" ref="AK97" si="60">SUM(D98:AE98)</f>
        <v>0</v>
      </c>
      <c r="AL97" s="145">
        <f>SUM(AF98:AJ98)</f>
        <v>0</v>
      </c>
    </row>
    <row r="98" ht="24" hidden="1" customHeight="1" spans="1:39">
      <c r="A98" s="146"/>
      <c r="B98" s="84"/>
      <c r="C98" s="182" t="s">
        <v>73</v>
      </c>
      <c r="D98" s="186">
        <f t="shared" ref="D98:I98" si="61">(D$24*D97)/1000</f>
        <v>0</v>
      </c>
      <c r="E98" s="148">
        <f t="shared" si="61"/>
        <v>0</v>
      </c>
      <c r="F98" s="148">
        <f t="shared" si="61"/>
        <v>0</v>
      </c>
      <c r="G98" s="148">
        <f t="shared" si="61"/>
        <v>0</v>
      </c>
      <c r="H98" s="148">
        <f t="shared" si="61"/>
        <v>0</v>
      </c>
      <c r="I98" s="148">
        <f t="shared" si="61"/>
        <v>0</v>
      </c>
      <c r="J98" s="148">
        <f t="shared" ref="J98:AJ98" si="62">(J$24*J97)/1000</f>
        <v>0</v>
      </c>
      <c r="K98" s="148">
        <f t="shared" si="62"/>
        <v>0</v>
      </c>
      <c r="L98" s="148">
        <f t="shared" si="62"/>
        <v>0</v>
      </c>
      <c r="M98" s="148">
        <f t="shared" si="62"/>
        <v>0</v>
      </c>
      <c r="N98" s="148">
        <f t="shared" si="62"/>
        <v>0</v>
      </c>
      <c r="O98" s="148">
        <f t="shared" si="62"/>
        <v>0</v>
      </c>
      <c r="P98" s="148">
        <f t="shared" si="62"/>
        <v>0</v>
      </c>
      <c r="Q98" s="148">
        <f t="shared" si="62"/>
        <v>0</v>
      </c>
      <c r="R98" s="148">
        <f t="shared" si="62"/>
        <v>0</v>
      </c>
      <c r="S98" s="148">
        <f t="shared" si="62"/>
        <v>0</v>
      </c>
      <c r="T98" s="148">
        <f t="shared" si="62"/>
        <v>0</v>
      </c>
      <c r="U98" s="148">
        <f t="shared" si="62"/>
        <v>0</v>
      </c>
      <c r="V98" s="148">
        <f t="shared" si="62"/>
        <v>0</v>
      </c>
      <c r="W98" s="148">
        <f t="shared" si="62"/>
        <v>0</v>
      </c>
      <c r="X98" s="148">
        <f t="shared" si="62"/>
        <v>0</v>
      </c>
      <c r="Y98" s="148">
        <f t="shared" si="62"/>
        <v>0</v>
      </c>
      <c r="Z98" s="148">
        <f t="shared" si="62"/>
        <v>0</v>
      </c>
      <c r="AA98" s="148">
        <f t="shared" si="62"/>
        <v>0</v>
      </c>
      <c r="AB98" s="148">
        <f t="shared" si="62"/>
        <v>0</v>
      </c>
      <c r="AC98" s="148">
        <f t="shared" si="62"/>
        <v>0</v>
      </c>
      <c r="AD98" s="148">
        <f t="shared" si="62"/>
        <v>0</v>
      </c>
      <c r="AE98" s="149">
        <f t="shared" si="62"/>
        <v>0</v>
      </c>
      <c r="AF98" s="148">
        <f t="shared" si="62"/>
        <v>0</v>
      </c>
      <c r="AG98" s="148">
        <f t="shared" si="62"/>
        <v>0</v>
      </c>
      <c r="AH98" s="148">
        <f t="shared" si="62"/>
        <v>0</v>
      </c>
      <c r="AI98" s="148">
        <f t="shared" si="62"/>
        <v>0</v>
      </c>
      <c r="AJ98" s="150">
        <f t="shared" si="62"/>
        <v>0</v>
      </c>
      <c r="AK98" s="179"/>
      <c r="AL98" s="152"/>
    </row>
    <row r="99" ht="30" hidden="1" customHeight="1" spans="1:39">
      <c r="A99" s="136" t="s">
        <v>84</v>
      </c>
      <c r="B99" s="137"/>
      <c r="C99" s="138" t="s">
        <v>72</v>
      </c>
      <c r="D99" s="185"/>
      <c r="E99" s="140"/>
      <c r="F99" s="140"/>
      <c r="G99" s="141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1"/>
      <c r="X99" s="141"/>
      <c r="Y99" s="140"/>
      <c r="Z99" s="140"/>
      <c r="AA99" s="140"/>
      <c r="AB99" s="140"/>
      <c r="AC99" s="140"/>
      <c r="AD99" s="140"/>
      <c r="AE99" s="142"/>
      <c r="AF99" s="140"/>
      <c r="AG99" s="140"/>
      <c r="AH99" s="140"/>
      <c r="AI99" s="140"/>
      <c r="AJ99" s="143"/>
      <c r="AK99" s="178">
        <f t="shared" ref="AK99" si="63">SUM(D100:AE100)</f>
        <v>0</v>
      </c>
      <c r="AL99" s="145">
        <f>SUM(AF100:AJ100)</f>
        <v>0</v>
      </c>
    </row>
    <row r="100" ht="24" hidden="1" customHeight="1" spans="1:39">
      <c r="A100" s="146"/>
      <c r="B100" s="84"/>
      <c r="C100" s="182" t="s">
        <v>73</v>
      </c>
      <c r="D100" s="186">
        <f t="shared" ref="D100:I100" si="64">(D$24*D99)/1000</f>
        <v>0</v>
      </c>
      <c r="E100" s="148">
        <f t="shared" si="64"/>
        <v>0</v>
      </c>
      <c r="F100" s="148">
        <f t="shared" si="64"/>
        <v>0</v>
      </c>
      <c r="G100" s="148">
        <f t="shared" si="64"/>
        <v>0</v>
      </c>
      <c r="H100" s="148">
        <f t="shared" si="64"/>
        <v>0</v>
      </c>
      <c r="I100" s="148">
        <f t="shared" si="64"/>
        <v>0</v>
      </c>
      <c r="J100" s="148">
        <f t="shared" ref="J100:AJ100" si="65">(J$24*J99)/1000</f>
        <v>0</v>
      </c>
      <c r="K100" s="148">
        <f t="shared" si="65"/>
        <v>0</v>
      </c>
      <c r="L100" s="148">
        <f t="shared" si="65"/>
        <v>0</v>
      </c>
      <c r="M100" s="148">
        <f t="shared" si="65"/>
        <v>0</v>
      </c>
      <c r="N100" s="148">
        <f t="shared" si="65"/>
        <v>0</v>
      </c>
      <c r="O100" s="148">
        <f t="shared" si="65"/>
        <v>0</v>
      </c>
      <c r="P100" s="148">
        <f t="shared" si="65"/>
        <v>0</v>
      </c>
      <c r="Q100" s="148">
        <f t="shared" si="65"/>
        <v>0</v>
      </c>
      <c r="R100" s="148">
        <f t="shared" si="65"/>
        <v>0</v>
      </c>
      <c r="S100" s="148">
        <f t="shared" si="65"/>
        <v>0</v>
      </c>
      <c r="T100" s="148">
        <f t="shared" si="65"/>
        <v>0</v>
      </c>
      <c r="U100" s="148">
        <f t="shared" si="65"/>
        <v>0</v>
      </c>
      <c r="V100" s="148">
        <f t="shared" si="65"/>
        <v>0</v>
      </c>
      <c r="W100" s="148">
        <f t="shared" si="65"/>
        <v>0</v>
      </c>
      <c r="X100" s="148">
        <f t="shared" si="65"/>
        <v>0</v>
      </c>
      <c r="Y100" s="148">
        <f t="shared" si="65"/>
        <v>0</v>
      </c>
      <c r="Z100" s="148">
        <f t="shared" si="65"/>
        <v>0</v>
      </c>
      <c r="AA100" s="148">
        <f t="shared" si="65"/>
        <v>0</v>
      </c>
      <c r="AB100" s="148">
        <f t="shared" si="65"/>
        <v>0</v>
      </c>
      <c r="AC100" s="148">
        <f t="shared" si="65"/>
        <v>0</v>
      </c>
      <c r="AD100" s="148">
        <f t="shared" si="65"/>
        <v>0</v>
      </c>
      <c r="AE100" s="149">
        <f t="shared" si="65"/>
        <v>0</v>
      </c>
      <c r="AF100" s="148">
        <f t="shared" si="65"/>
        <v>0</v>
      </c>
      <c r="AG100" s="148">
        <f t="shared" si="65"/>
        <v>0</v>
      </c>
      <c r="AH100" s="148">
        <f t="shared" si="65"/>
        <v>0</v>
      </c>
      <c r="AI100" s="148">
        <f t="shared" si="65"/>
        <v>0</v>
      </c>
      <c r="AJ100" s="150">
        <f t="shared" si="65"/>
        <v>0</v>
      </c>
      <c r="AK100" s="179"/>
      <c r="AL100" s="152"/>
    </row>
    <row r="101" ht="31.15" hidden="1" customHeight="1" spans="1:39">
      <c r="A101" s="136" t="s">
        <v>99</v>
      </c>
      <c r="B101" s="137"/>
      <c r="C101" s="138" t="s">
        <v>72</v>
      </c>
      <c r="D101" s="185"/>
      <c r="E101" s="140"/>
      <c r="F101" s="140"/>
      <c r="G101" s="141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1"/>
      <c r="X101" s="141"/>
      <c r="Y101" s="140"/>
      <c r="Z101" s="140"/>
      <c r="AA101" s="140"/>
      <c r="AB101" s="140"/>
      <c r="AC101" s="140"/>
      <c r="AD101" s="140"/>
      <c r="AE101" s="142"/>
      <c r="AF101" s="140"/>
      <c r="AG101" s="140"/>
      <c r="AH101" s="140"/>
      <c r="AI101" s="140"/>
      <c r="AJ101" s="143"/>
      <c r="AK101" s="178">
        <f t="shared" ref="AK101" si="66">SUM(D102:AE102)</f>
        <v>0</v>
      </c>
      <c r="AL101" s="145">
        <f>SUM(AF102:AJ102)</f>
        <v>0</v>
      </c>
    </row>
    <row r="102" ht="24" hidden="1" customHeight="1" spans="1:39">
      <c r="A102" s="146"/>
      <c r="B102" s="84"/>
      <c r="C102" s="182" t="s">
        <v>73</v>
      </c>
      <c r="D102" s="186">
        <f t="shared" ref="D102:I102" si="67">(D$24*D101)/1000</f>
        <v>0</v>
      </c>
      <c r="E102" s="148">
        <f t="shared" si="67"/>
        <v>0</v>
      </c>
      <c r="F102" s="148">
        <f t="shared" si="67"/>
        <v>0</v>
      </c>
      <c r="G102" s="148">
        <f t="shared" si="67"/>
        <v>0</v>
      </c>
      <c r="H102" s="148">
        <f t="shared" si="67"/>
        <v>0</v>
      </c>
      <c r="I102" s="148">
        <f t="shared" si="67"/>
        <v>0</v>
      </c>
      <c r="J102" s="148">
        <f t="shared" ref="J102:AJ102" si="68">(J$24*J101)/1000</f>
        <v>0</v>
      </c>
      <c r="K102" s="148">
        <f t="shared" si="68"/>
        <v>0</v>
      </c>
      <c r="L102" s="148">
        <f t="shared" si="68"/>
        <v>0</v>
      </c>
      <c r="M102" s="148">
        <f t="shared" si="68"/>
        <v>0</v>
      </c>
      <c r="N102" s="148">
        <f t="shared" si="68"/>
        <v>0</v>
      </c>
      <c r="O102" s="148">
        <f t="shared" si="68"/>
        <v>0</v>
      </c>
      <c r="P102" s="148">
        <f t="shared" si="68"/>
        <v>0</v>
      </c>
      <c r="Q102" s="148">
        <f t="shared" si="68"/>
        <v>0</v>
      </c>
      <c r="R102" s="148">
        <f t="shared" si="68"/>
        <v>0</v>
      </c>
      <c r="S102" s="148">
        <f t="shared" si="68"/>
        <v>0</v>
      </c>
      <c r="T102" s="148">
        <f t="shared" si="68"/>
        <v>0</v>
      </c>
      <c r="U102" s="148">
        <f t="shared" si="68"/>
        <v>0</v>
      </c>
      <c r="V102" s="148">
        <f t="shared" si="68"/>
        <v>0</v>
      </c>
      <c r="W102" s="148">
        <f t="shared" si="68"/>
        <v>0</v>
      </c>
      <c r="X102" s="148">
        <f t="shared" si="68"/>
        <v>0</v>
      </c>
      <c r="Y102" s="148">
        <f t="shared" si="68"/>
        <v>0</v>
      </c>
      <c r="Z102" s="148">
        <f t="shared" si="68"/>
        <v>0</v>
      </c>
      <c r="AA102" s="148">
        <f t="shared" si="68"/>
        <v>0</v>
      </c>
      <c r="AB102" s="148">
        <f t="shared" si="68"/>
        <v>0</v>
      </c>
      <c r="AC102" s="148">
        <f t="shared" si="68"/>
        <v>0</v>
      </c>
      <c r="AD102" s="148">
        <f t="shared" si="68"/>
        <v>0</v>
      </c>
      <c r="AE102" s="149">
        <f t="shared" si="68"/>
        <v>0</v>
      </c>
      <c r="AF102" s="148">
        <f t="shared" si="68"/>
        <v>0</v>
      </c>
      <c r="AG102" s="148">
        <f t="shared" si="68"/>
        <v>0</v>
      </c>
      <c r="AH102" s="148">
        <f t="shared" si="68"/>
        <v>0</v>
      </c>
      <c r="AI102" s="148">
        <f t="shared" si="68"/>
        <v>0</v>
      </c>
      <c r="AJ102" s="150">
        <f t="shared" si="68"/>
        <v>0</v>
      </c>
      <c r="AK102" s="179"/>
      <c r="AL102" s="152"/>
    </row>
    <row r="103" ht="24.6" spans="1:39">
      <c r="A103" s="136" t="s">
        <v>101</v>
      </c>
      <c r="B103" s="137"/>
      <c r="C103" s="188"/>
      <c r="D103" s="189" t="s">
        <v>102</v>
      </c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1"/>
      <c r="AM103" s="219"/>
    </row>
    <row r="104" ht="25.5" customHeight="1" spans="1:39">
      <c r="A104" s="146"/>
      <c r="B104" s="181"/>
      <c r="C104" s="192"/>
      <c r="D104" s="193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5"/>
    </row>
    <row r="105" ht="21" spans="1:39">
      <c r="A105" s="201"/>
      <c r="B105" s="220"/>
      <c r="C105" s="221"/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04"/>
      <c r="V105" s="204"/>
      <c r="W105" s="204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6"/>
      <c r="AK105" s="207"/>
    </row>
    <row r="106" ht="21" spans="1:39">
      <c r="A106" s="201"/>
      <c r="B106" s="202"/>
      <c r="C106" s="203"/>
      <c r="D106" s="204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6"/>
      <c r="AK106" s="207"/>
    </row>
    <row r="107" ht="24.6" spans="1:39">
      <c r="A107" s="34" t="s">
        <v>103</v>
      </c>
      <c r="B107" s="208"/>
      <c r="C107" s="208"/>
      <c r="D107" s="196"/>
      <c r="E107" s="209" t="s">
        <v>104</v>
      </c>
      <c r="F107" s="209"/>
      <c r="G107" s="209"/>
      <c r="H107" s="209"/>
      <c r="I107" s="196"/>
      <c r="J107" s="196"/>
      <c r="K107" s="33" t="s">
        <v>105</v>
      </c>
      <c r="L107" s="210"/>
      <c r="M107" s="211"/>
      <c r="N107" s="211"/>
      <c r="O107" s="212"/>
      <c r="P107" s="197"/>
      <c r="Q107" s="209" t="s">
        <v>106</v>
      </c>
      <c r="R107" s="209"/>
      <c r="S107" s="209"/>
      <c r="T107" s="213"/>
      <c r="U107" s="198"/>
      <c r="V107" s="198"/>
      <c r="W107" s="198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200"/>
    </row>
    <row r="108" ht="18" spans="1:39">
      <c r="A108" s="8"/>
      <c r="B108" s="8" t="s">
        <v>107</v>
      </c>
      <c r="C108" s="8"/>
      <c r="D108" s="196"/>
      <c r="E108" s="197" t="s">
        <v>108</v>
      </c>
      <c r="F108" s="197"/>
      <c r="G108" s="197"/>
      <c r="H108" s="197"/>
      <c r="I108" s="196"/>
      <c r="J108" s="196"/>
      <c r="K108" s="197"/>
      <c r="L108" s="197"/>
      <c r="M108" s="8" t="s">
        <v>107</v>
      </c>
      <c r="N108" s="197"/>
      <c r="O108" s="197"/>
      <c r="P108" s="197"/>
      <c r="Q108" s="197" t="s">
        <v>108</v>
      </c>
      <c r="R108" s="197"/>
      <c r="S108" s="197"/>
      <c r="T108" s="197"/>
      <c r="U108" s="198"/>
      <c r="V108" s="198"/>
      <c r="W108" s="198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200"/>
    </row>
    <row r="109" ht="18" spans="1:39">
      <c r="A109" s="8"/>
      <c r="B109" s="8"/>
      <c r="C109" s="8"/>
      <c r="D109" s="196"/>
      <c r="E109" s="196"/>
      <c r="F109" s="196"/>
      <c r="G109" s="196"/>
      <c r="H109" s="196"/>
      <c r="I109" s="196"/>
      <c r="J109" s="196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8"/>
      <c r="V109" s="198"/>
      <c r="W109" s="198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200"/>
    </row>
    <row r="110" ht="24.6" spans="1:39">
      <c r="A110" s="34" t="s">
        <v>109</v>
      </c>
      <c r="B110" s="208"/>
      <c r="C110" s="208"/>
      <c r="D110" s="196"/>
      <c r="E110" s="209" t="s">
        <v>110</v>
      </c>
      <c r="F110" s="209"/>
      <c r="G110" s="209"/>
      <c r="H110" s="209"/>
      <c r="I110" s="196"/>
      <c r="J110" s="196"/>
      <c r="K110" s="33" t="s">
        <v>111</v>
      </c>
      <c r="L110" s="210"/>
      <c r="M110" s="211"/>
      <c r="N110" s="211"/>
      <c r="O110" s="212"/>
      <c r="P110" s="197"/>
      <c r="Q110" s="209" t="s">
        <v>112</v>
      </c>
      <c r="R110" s="209"/>
      <c r="S110" s="209"/>
      <c r="T110" s="211"/>
      <c r="U110" s="198"/>
      <c r="V110" s="198"/>
      <c r="W110" s="198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200"/>
    </row>
    <row r="111" ht="18" spans="1:39">
      <c r="A111" s="8"/>
      <c r="B111" s="8" t="s">
        <v>107</v>
      </c>
      <c r="C111" s="8"/>
      <c r="D111" s="196"/>
      <c r="E111" s="197" t="s">
        <v>108</v>
      </c>
      <c r="F111" s="197"/>
      <c r="G111" s="197"/>
      <c r="H111" s="197"/>
      <c r="I111" s="196"/>
      <c r="J111" s="196"/>
      <c r="K111" s="197"/>
      <c r="L111" s="197"/>
      <c r="M111" s="8" t="s">
        <v>107</v>
      </c>
      <c r="N111" s="197"/>
      <c r="O111" s="197"/>
      <c r="P111" s="197"/>
      <c r="Q111" s="197" t="s">
        <v>108</v>
      </c>
      <c r="R111" s="197"/>
      <c r="S111" s="197"/>
      <c r="T111" s="197"/>
      <c r="U111" s="198"/>
      <c r="V111" s="198"/>
      <c r="W111" s="198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200"/>
    </row>
    <row r="112" ht="18" spans="1:39">
      <c r="A112" s="8"/>
      <c r="B112" s="8"/>
      <c r="C112" s="8"/>
      <c r="D112" s="196"/>
      <c r="E112" s="197"/>
      <c r="F112" s="197"/>
      <c r="G112" s="197"/>
      <c r="H112" s="197"/>
      <c r="I112" s="196"/>
      <c r="J112" s="196"/>
      <c r="K112" s="197"/>
      <c r="L112" s="197"/>
      <c r="M112" s="8"/>
      <c r="N112" s="197"/>
      <c r="O112" s="197"/>
      <c r="P112" s="197"/>
      <c r="Q112" s="197"/>
      <c r="R112" s="197"/>
      <c r="S112" s="197"/>
      <c r="T112" s="197"/>
      <c r="U112" s="198"/>
      <c r="V112" s="198"/>
      <c r="W112" s="198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200"/>
    </row>
    <row r="113" ht="18" spans="1:37">
      <c r="A113" s="8"/>
      <c r="B113" s="8"/>
      <c r="C113" s="8"/>
      <c r="D113" s="196"/>
      <c r="E113" s="197"/>
      <c r="F113" s="197"/>
      <c r="G113" s="197"/>
      <c r="H113" s="197"/>
      <c r="I113" s="196"/>
      <c r="J113" s="196"/>
      <c r="K113" s="197"/>
      <c r="L113" s="197"/>
      <c r="M113" s="8"/>
      <c r="N113" s="197"/>
      <c r="O113" s="197"/>
      <c r="P113" s="197"/>
      <c r="Q113" s="197"/>
      <c r="R113" s="197"/>
      <c r="S113" s="197"/>
      <c r="T113" s="197"/>
      <c r="U113" s="198"/>
      <c r="V113" s="198"/>
      <c r="W113" s="198"/>
      <c r="X113" s="199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200"/>
    </row>
    <row r="114" ht="18" spans="1:37">
      <c r="A114" s="8"/>
      <c r="B114" s="8"/>
      <c r="C114" s="8"/>
      <c r="D114" s="196"/>
      <c r="E114" s="208"/>
      <c r="F114" s="208"/>
      <c r="G114" s="196"/>
      <c r="H114" s="196"/>
      <c r="I114" s="208"/>
      <c r="J114" s="208"/>
      <c r="K114" s="197"/>
      <c r="L114" s="197"/>
      <c r="M114" s="214" t="s">
        <v>31</v>
      </c>
      <c r="N114" s="214"/>
      <c r="O114" s="214"/>
      <c r="P114" s="214"/>
      <c r="Q114" s="211"/>
      <c r="R114" s="197"/>
      <c r="S114" s="197"/>
      <c r="T114" s="197"/>
      <c r="U114" s="198"/>
      <c r="V114" s="198"/>
      <c r="W114" s="198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200"/>
    </row>
    <row r="115" ht="18" spans="1:37">
      <c r="A115" s="8" t="s">
        <v>113</v>
      </c>
      <c r="B115" s="8"/>
      <c r="C115" s="8"/>
      <c r="D115" s="196"/>
      <c r="E115" s="8" t="s">
        <v>114</v>
      </c>
      <c r="F115" s="8"/>
      <c r="G115" s="196"/>
      <c r="H115" s="196"/>
      <c r="I115" s="8" t="s">
        <v>107</v>
      </c>
      <c r="J115" s="8"/>
      <c r="K115" s="197"/>
      <c r="L115" s="197"/>
      <c r="M115" s="197" t="s">
        <v>108</v>
      </c>
      <c r="N115" s="197"/>
      <c r="O115" s="197"/>
      <c r="P115" s="197"/>
      <c r="Q115" s="197"/>
      <c r="R115" s="197"/>
      <c r="S115" s="197"/>
      <c r="T115" s="197"/>
      <c r="U115" s="198"/>
      <c r="V115" s="198"/>
      <c r="W115" s="198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200"/>
    </row>
    <row r="116" ht="18" spans="1:37">
      <c r="A116" s="8"/>
      <c r="B116" s="8"/>
      <c r="C116" s="8"/>
      <c r="D116" s="196"/>
      <c r="E116" s="196"/>
      <c r="F116" s="196"/>
      <c r="G116" s="196"/>
      <c r="H116" s="196"/>
      <c r="I116" s="196"/>
      <c r="J116" s="196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8"/>
      <c r="V116" s="198"/>
      <c r="W116" s="198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200"/>
    </row>
    <row r="117" spans="1:37">
      <c r="A117" s="6"/>
      <c r="B117" s="6"/>
      <c r="C117" s="6"/>
      <c r="D117" s="199"/>
      <c r="E117" s="199"/>
      <c r="F117" s="199"/>
      <c r="G117" s="199"/>
      <c r="H117" s="199"/>
      <c r="I117" s="199"/>
      <c r="J117" s="199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200"/>
    </row>
    <row r="118" spans="1:37">
      <c r="A118" s="6"/>
      <c r="B118" s="6"/>
      <c r="C118" s="6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200"/>
    </row>
    <row r="119" spans="1:37">
      <c r="A119" s="6"/>
      <c r="B119" s="6"/>
      <c r="C119" s="6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200"/>
    </row>
    <row r="120" spans="1:37">
      <c r="A120" s="6"/>
      <c r="B120" s="6"/>
      <c r="C120" s="6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</row>
    <row r="121" spans="1:37">
      <c r="A121" s="6"/>
      <c r="B121" s="6"/>
      <c r="C121" s="6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</row>
    <row r="122" spans="1:37">
      <c r="A122" s="6"/>
      <c r="B122" s="6"/>
      <c r="C122" s="6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</row>
    <row r="123" spans="1:37">
      <c r="A123" s="6"/>
      <c r="B123" s="6"/>
      <c r="C123" s="6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</row>
    <row r="124" spans="1:37">
      <c r="A124" s="6"/>
      <c r="B124" s="6"/>
      <c r="C124" s="6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</row>
    <row r="125" spans="1:37">
      <c r="A125" s="6"/>
      <c r="B125" s="6"/>
      <c r="C125" s="6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</row>
    <row r="126" spans="1:37">
      <c r="A126" s="6"/>
      <c r="B126" s="6"/>
      <c r="C126" s="6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</row>
    <row r="127" spans="1:37">
      <c r="A127" s="6"/>
      <c r="B127" s="6"/>
      <c r="C127" s="6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200"/>
      <c r="AK127" s="200"/>
    </row>
    <row r="128" spans="1:37">
      <c r="A128" s="6"/>
      <c r="B128" s="6"/>
      <c r="C128" s="6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</row>
    <row r="129" spans="1:37">
      <c r="A129" s="6"/>
      <c r="B129" s="6"/>
      <c r="C129" s="6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</row>
    <row r="130" spans="1:37">
      <c r="A130" s="6"/>
      <c r="B130" s="6"/>
      <c r="C130" s="6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</row>
    <row r="131" spans="1:37">
      <c r="A131" s="6"/>
      <c r="B131" s="6"/>
      <c r="C131" s="6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</row>
    <row r="132" spans="1:37">
      <c r="A132" s="6"/>
      <c r="B132" s="6"/>
      <c r="C132" s="6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</row>
    <row r="133" spans="1:37">
      <c r="A133" s="6"/>
      <c r="B133" s="6"/>
      <c r="C133" s="6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</row>
    <row r="134" spans="1:37">
      <c r="A134" s="6"/>
      <c r="B134" s="6"/>
      <c r="C134" s="6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</row>
    <row r="135" spans="1:37">
      <c r="A135" s="6"/>
      <c r="B135" s="6"/>
      <c r="C135" s="6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</row>
    <row r="136" spans="1:37">
      <c r="A136" s="6"/>
      <c r="B136" s="6"/>
      <c r="C136" s="6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</row>
    <row r="137" spans="1:37">
      <c r="A137" s="6"/>
      <c r="B137" s="6"/>
      <c r="C137" s="6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</row>
    <row r="138" spans="1:37">
      <c r="A138" s="6"/>
      <c r="B138" s="6"/>
      <c r="C138" s="6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</row>
    <row r="139" spans="1:37">
      <c r="A139" s="6"/>
      <c r="B139" s="6"/>
      <c r="C139" s="6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</row>
    <row r="140" spans="1:37">
      <c r="A140" s="6"/>
      <c r="B140" s="6"/>
      <c r="C140" s="6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</row>
    <row r="141" spans="1:37">
      <c r="A141" s="6"/>
      <c r="B141" s="6"/>
      <c r="C141" s="6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</row>
    <row r="142" spans="1:37">
      <c r="A142" s="6"/>
      <c r="B142" s="6"/>
      <c r="C142" s="6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1:37">
      <c r="A145" s="2"/>
      <c r="B145" s="2"/>
      <c r="C145" s="2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1:37">
      <c r="A146" s="2"/>
      <c r="B146" s="2"/>
      <c r="C146" s="2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1:37">
      <c r="A147" s="2"/>
      <c r="B147" s="2"/>
      <c r="C147" s="2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1:37">
      <c r="A148" s="2"/>
      <c r="B148" s="2"/>
      <c r="C148" s="2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1:37">
      <c r="A149" s="2"/>
      <c r="B149" s="2"/>
      <c r="C149" s="2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1:37">
      <c r="A150" s="2"/>
      <c r="B150" s="2"/>
      <c r="C150" s="2"/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1:37">
      <c r="A151" s="2"/>
      <c r="B151" s="2"/>
      <c r="C151" s="2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1:37">
      <c r="A152" s="2"/>
      <c r="B152" s="2"/>
      <c r="C152" s="2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1:37">
      <c r="A153" s="2"/>
      <c r="B153" s="2"/>
      <c r="C153" s="2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1:37">
      <c r="A154" s="2"/>
      <c r="B154" s="2"/>
      <c r="C154" s="2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1:37">
      <c r="A155" s="2"/>
      <c r="B155" s="2"/>
      <c r="C155" s="2"/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1:37">
      <c r="A156" s="2"/>
      <c r="B156" s="2"/>
      <c r="C156" s="2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1:37">
      <c r="A157" s="2"/>
      <c r="B157" s="2"/>
      <c r="C157" s="2"/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1:37">
      <c r="A158" s="2"/>
      <c r="B158" s="2"/>
      <c r="C158" s="2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1:37">
      <c r="A159" s="2"/>
      <c r="B159" s="2"/>
      <c r="C159" s="2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1:37">
      <c r="A160" s="2"/>
      <c r="B160" s="2"/>
      <c r="C160" s="2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  <row r="662" spans="4:37">
      <c r="D662" s="215"/>
      <c r="E662" s="215"/>
      <c r="F662" s="215"/>
      <c r="G662" s="215"/>
      <c r="H662" s="215"/>
      <c r="I662" s="215"/>
      <c r="J662" s="215"/>
      <c r="K662" s="215"/>
      <c r="L662" s="215"/>
      <c r="M662" s="215"/>
      <c r="N662" s="215"/>
      <c r="O662" s="215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</row>
    <row r="663" spans="4:37">
      <c r="D663" s="215"/>
      <c r="E663" s="215"/>
      <c r="F663" s="215"/>
      <c r="G663" s="215"/>
      <c r="H663" s="215"/>
      <c r="I663" s="215"/>
      <c r="J663" s="215"/>
      <c r="K663" s="215"/>
      <c r="L663" s="215"/>
      <c r="M663" s="215"/>
      <c r="N663" s="215"/>
      <c r="O663" s="215"/>
      <c r="P663" s="215"/>
      <c r="Q663" s="215"/>
      <c r="R663" s="215"/>
      <c r="S663" s="215"/>
      <c r="T663" s="215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</row>
    <row r="664" spans="4:37">
      <c r="D664" s="215"/>
      <c r="E664" s="215"/>
      <c r="F664" s="215"/>
      <c r="G664" s="215"/>
      <c r="H664" s="215"/>
      <c r="I664" s="215"/>
      <c r="J664" s="215"/>
      <c r="K664" s="215"/>
      <c r="L664" s="215"/>
      <c r="M664" s="215"/>
      <c r="N664" s="215"/>
      <c r="O664" s="215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</row>
    <row r="665" spans="4:37">
      <c r="D665" s="215"/>
      <c r="E665" s="215"/>
      <c r="F665" s="215"/>
      <c r="G665" s="215"/>
      <c r="H665" s="215"/>
      <c r="I665" s="215"/>
      <c r="J665" s="215"/>
      <c r="K665" s="215"/>
      <c r="L665" s="215"/>
      <c r="M665" s="215"/>
      <c r="N665" s="215"/>
      <c r="O665" s="215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</row>
    <row r="666" spans="4:37">
      <c r="D666" s="215"/>
      <c r="E666" s="215"/>
      <c r="F666" s="215"/>
      <c r="G666" s="215"/>
      <c r="H666" s="215"/>
      <c r="I666" s="215"/>
      <c r="J666" s="215"/>
      <c r="K666" s="215"/>
      <c r="L666" s="215"/>
      <c r="M666" s="215"/>
      <c r="N666" s="215"/>
      <c r="O666" s="215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</row>
    <row r="667" spans="4:37">
      <c r="D667" s="215"/>
      <c r="E667" s="215"/>
      <c r="F667" s="215"/>
      <c r="G667" s="215"/>
      <c r="H667" s="215"/>
      <c r="I667" s="215"/>
      <c r="J667" s="215"/>
      <c r="K667" s="215"/>
      <c r="L667" s="215"/>
      <c r="M667" s="215"/>
      <c r="N667" s="215"/>
      <c r="O667" s="215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</row>
    <row r="668" spans="4:37">
      <c r="D668" s="215"/>
      <c r="E668" s="215"/>
      <c r="F668" s="215"/>
      <c r="G668" s="215"/>
      <c r="H668" s="215"/>
      <c r="I668" s="215"/>
      <c r="J668" s="215"/>
      <c r="K668" s="215"/>
      <c r="L668" s="215"/>
      <c r="M668" s="215"/>
      <c r="N668" s="215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</row>
    <row r="669" spans="4:37"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  <c r="N669" s="215"/>
      <c r="O669" s="215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</row>
    <row r="670" spans="4:37">
      <c r="D670" s="215"/>
      <c r="E670" s="215"/>
      <c r="F670" s="215"/>
      <c r="G670" s="215"/>
      <c r="H670" s="215"/>
      <c r="I670" s="215"/>
      <c r="J670" s="215"/>
      <c r="K670" s="215"/>
      <c r="L670" s="215"/>
      <c r="M670" s="215"/>
      <c r="N670" s="215"/>
      <c r="O670" s="215"/>
      <c r="P670" s="215"/>
      <c r="Q670" s="215"/>
      <c r="R670" s="215"/>
      <c r="S670" s="215"/>
      <c r="T670" s="215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</row>
    <row r="671" spans="4:37">
      <c r="D671" s="215"/>
      <c r="E671" s="215"/>
      <c r="F671" s="215"/>
      <c r="G671" s="215"/>
      <c r="H671" s="215"/>
      <c r="I671" s="215"/>
      <c r="J671" s="215"/>
      <c r="K671" s="215"/>
      <c r="L671" s="215"/>
      <c r="M671" s="215"/>
      <c r="N671" s="215"/>
      <c r="O671" s="215"/>
      <c r="P671" s="215"/>
      <c r="Q671" s="215"/>
      <c r="R671" s="215"/>
      <c r="S671" s="215"/>
      <c r="T671" s="215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</row>
    <row r="672" spans="4:37">
      <c r="D672" s="215"/>
      <c r="E672" s="215"/>
      <c r="F672" s="215"/>
      <c r="G672" s="215"/>
      <c r="H672" s="215"/>
      <c r="I672" s="215"/>
      <c r="J672" s="215"/>
      <c r="K672" s="215"/>
      <c r="L672" s="215"/>
      <c r="M672" s="215"/>
      <c r="N672" s="215"/>
      <c r="O672" s="215"/>
      <c r="P672" s="215"/>
      <c r="Q672" s="215"/>
      <c r="R672" s="215"/>
      <c r="S672" s="215"/>
      <c r="T672" s="215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</row>
    <row r="673" spans="4:37">
      <c r="D673" s="215"/>
      <c r="E673" s="215"/>
      <c r="F673" s="215"/>
      <c r="G673" s="215"/>
      <c r="H673" s="215"/>
      <c r="I673" s="215"/>
      <c r="J673" s="215"/>
      <c r="K673" s="215"/>
      <c r="L673" s="215"/>
      <c r="M673" s="215"/>
      <c r="N673" s="215"/>
      <c r="O673" s="215"/>
      <c r="P673" s="215"/>
      <c r="Q673" s="215"/>
      <c r="R673" s="215"/>
      <c r="S673" s="215"/>
      <c r="T673" s="215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</row>
    <row r="674" spans="4:37">
      <c r="D674" s="215"/>
      <c r="E674" s="215"/>
      <c r="F674" s="215"/>
      <c r="G674" s="215"/>
      <c r="H674" s="215"/>
      <c r="I674" s="215"/>
      <c r="J674" s="215"/>
      <c r="K674" s="215"/>
      <c r="L674" s="215"/>
      <c r="M674" s="215"/>
      <c r="N674" s="215"/>
      <c r="O674" s="215"/>
      <c r="P674" s="215"/>
      <c r="Q674" s="215"/>
      <c r="R674" s="215"/>
      <c r="S674" s="215"/>
      <c r="T674" s="215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</row>
    <row r="675" spans="4:37">
      <c r="D675" s="215"/>
      <c r="E675" s="215"/>
      <c r="F675" s="215"/>
      <c r="G675" s="215"/>
      <c r="H675" s="215"/>
      <c r="I675" s="215"/>
      <c r="J675" s="215"/>
      <c r="K675" s="215"/>
      <c r="L675" s="215"/>
      <c r="M675" s="215"/>
      <c r="N675" s="215"/>
      <c r="O675" s="215"/>
      <c r="P675" s="215"/>
      <c r="Q675" s="215"/>
      <c r="R675" s="215"/>
      <c r="S675" s="215"/>
      <c r="T675" s="215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</row>
    <row r="676" spans="4:37">
      <c r="D676" s="215"/>
      <c r="E676" s="215"/>
      <c r="F676" s="215"/>
      <c r="G676" s="215"/>
      <c r="H676" s="215"/>
      <c r="I676" s="215"/>
      <c r="J676" s="215"/>
      <c r="K676" s="215"/>
      <c r="L676" s="215"/>
      <c r="M676" s="215"/>
      <c r="N676" s="215"/>
      <c r="O676" s="215"/>
      <c r="P676" s="215"/>
      <c r="Q676" s="215"/>
      <c r="R676" s="215"/>
      <c r="S676" s="215"/>
      <c r="T676" s="215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</row>
    <row r="677" spans="4:37">
      <c r="D677" s="215"/>
      <c r="E677" s="215"/>
      <c r="F677" s="215"/>
      <c r="G677" s="215"/>
      <c r="H677" s="215"/>
      <c r="I677" s="215"/>
      <c r="J677" s="215"/>
      <c r="K677" s="215"/>
      <c r="L677" s="215"/>
      <c r="M677" s="215"/>
      <c r="N677" s="215"/>
      <c r="O677" s="215"/>
      <c r="P677" s="215"/>
      <c r="Q677" s="215"/>
      <c r="R677" s="215"/>
      <c r="S677" s="215"/>
      <c r="T677" s="215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D103:AL104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M27:AN28"/>
  </mergeCells>
  <pageMargins left="0.314583333333333" right="0.25" top="0.75" bottom="0.472222222222222" header="0.298611111111111" footer="0.298611111111111"/>
  <pageSetup paperSize="9" scale="34" fitToHeight="2" orientation="landscape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tabSelected="1" zoomScale="40" zoomScaleNormal="40" zoomScaleSheetLayoutView="75" topLeftCell="A54" workbookViewId="0">
      <selection activeCell="A3" sqref="A3:AN108"/>
    </sheetView>
  </sheetViews>
  <sheetFormatPr defaultColWidth="9" defaultRowHeight="13.2"/>
  <cols>
    <col min="1" max="1" width="47.287037037037" customWidth="1"/>
    <col min="2" max="2" width="6.71296296296296" customWidth="1"/>
    <col min="3" max="3" width="5.71296296296296" customWidth="1"/>
    <col min="4" max="4" width="4.42592592592593" customWidth="1"/>
    <col min="5" max="5" width="13.5740740740741" customWidth="1"/>
    <col min="6" max="6" width="13.8518518518519" customWidth="1"/>
    <col min="7" max="7" width="13.287037037037" customWidth="1"/>
    <col min="8" max="8" width="5.71296296296296" customWidth="1"/>
    <col min="9" max="9" width="12.287037037037" customWidth="1"/>
    <col min="10" max="10" width="4.71296296296296" customWidth="1"/>
    <col min="11" max="11" width="5.57407407407407" customWidth="1"/>
    <col min="12" max="12" width="18.8518518518519" customWidth="1"/>
    <col min="13" max="14" width="16.712962962963" customWidth="1"/>
    <col min="15" max="15" width="20.4259259259259" customWidth="1"/>
    <col min="16" max="16" width="17.287037037037" customWidth="1"/>
    <col min="17" max="17" width="14.5740740740741" customWidth="1"/>
    <col min="18" max="18" width="11.712962962963" customWidth="1"/>
    <col min="19" max="19" width="14.5740740740741" customWidth="1"/>
    <col min="20" max="20" width="7.71296296296296" customWidth="1"/>
    <col min="21" max="21" width="8" customWidth="1"/>
    <col min="22" max="22" width="13.8518518518519" customWidth="1"/>
    <col min="23" max="23" width="13.712962962963" customWidth="1"/>
    <col min="24" max="24" width="14.712962962963" customWidth="1"/>
    <col min="25" max="25" width="10.287037037037" customWidth="1"/>
    <col min="26" max="27" width="4.85185185185185" customWidth="1"/>
    <col min="28" max="28" width="4.42592592592593" customWidth="1"/>
    <col min="29" max="29" width="4" customWidth="1"/>
    <col min="30" max="30" width="4.85185185185185" hidden="1" customWidth="1"/>
    <col min="31" max="32" width="3.71296296296296" customWidth="1"/>
    <col min="33" max="33" width="6.28703703703704" customWidth="1"/>
    <col min="34" max="34" width="3.13888888888889" customWidth="1"/>
    <col min="35" max="35" width="3.28703703703704" customWidth="1"/>
    <col min="36" max="36" width="18.5740740740741" customWidth="1"/>
    <col min="37" max="37" width="14.712962962963" customWidth="1"/>
    <col min="38" max="38" width="9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.6" spans="1:37">
      <c r="A7" s="7" t="s">
        <v>115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14</v>
      </c>
      <c r="S9" s="28"/>
      <c r="T9" s="27" t="s">
        <v>116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117</v>
      </c>
      <c r="B13" s="46">
        <v>185</v>
      </c>
      <c r="C13" s="46"/>
      <c r="D13" s="46">
        <v>185</v>
      </c>
      <c r="E13" s="46"/>
      <c r="F13" s="46">
        <v>20</v>
      </c>
      <c r="G13" s="46"/>
      <c r="H13" s="46">
        <f>F13*D13</f>
        <v>3700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3700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118</v>
      </c>
      <c r="F21" s="92" t="s">
        <v>42</v>
      </c>
      <c r="G21" s="92" t="s">
        <v>43</v>
      </c>
      <c r="H21" s="93"/>
      <c r="I21" s="92" t="s">
        <v>119</v>
      </c>
      <c r="J21" s="94"/>
      <c r="K21" s="92" t="s">
        <v>45</v>
      </c>
      <c r="L21" s="92" t="s">
        <v>46</v>
      </c>
      <c r="M21" s="92" t="s">
        <v>47</v>
      </c>
      <c r="N21" s="92" t="s">
        <v>48</v>
      </c>
      <c r="O21" s="92" t="s">
        <v>120</v>
      </c>
      <c r="P21" s="92"/>
      <c r="Q21" s="92" t="s">
        <v>121</v>
      </c>
      <c r="R21" s="92" t="s">
        <v>51</v>
      </c>
      <c r="S21" s="92" t="s">
        <v>52</v>
      </c>
      <c r="T21" s="92"/>
      <c r="U21" s="92"/>
      <c r="V21" s="92" t="s">
        <v>53</v>
      </c>
      <c r="W21" s="92" t="s">
        <v>54</v>
      </c>
      <c r="X21" s="92" t="s">
        <v>43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55</v>
      </c>
      <c r="AL21" s="101" t="s">
        <v>56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 t="s">
        <v>31</v>
      </c>
      <c r="O22" s="107">
        <v>15</v>
      </c>
      <c r="P22" s="107"/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57</v>
      </c>
      <c r="B23" s="110"/>
      <c r="C23" s="111"/>
      <c r="D23" s="112"/>
      <c r="E23" s="113" t="s">
        <v>58</v>
      </c>
      <c r="F23" s="114" t="s">
        <v>122</v>
      </c>
      <c r="G23" s="113" t="s">
        <v>123</v>
      </c>
      <c r="H23" s="115"/>
      <c r="I23" s="116" t="s">
        <v>124</v>
      </c>
      <c r="J23" s="117"/>
      <c r="K23" s="115"/>
      <c r="L23" s="116" t="s">
        <v>125</v>
      </c>
      <c r="M23" s="115" t="s">
        <v>62</v>
      </c>
      <c r="N23" s="116" t="s">
        <v>126</v>
      </c>
      <c r="O23" s="115" t="s">
        <v>127</v>
      </c>
      <c r="P23" s="115"/>
      <c r="Q23" s="115" t="s">
        <v>128</v>
      </c>
      <c r="R23" s="115" t="s">
        <v>129</v>
      </c>
      <c r="S23" s="115" t="s">
        <v>67</v>
      </c>
      <c r="T23" s="115"/>
      <c r="U23" s="115"/>
      <c r="V23" s="115"/>
      <c r="W23" s="113" t="s">
        <v>68</v>
      </c>
      <c r="X23" s="113" t="s">
        <v>130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70</v>
      </c>
      <c r="B24" s="126"/>
      <c r="C24" s="127"/>
      <c r="D24" s="128"/>
      <c r="E24" s="129">
        <v>20</v>
      </c>
      <c r="F24" s="129">
        <v>20</v>
      </c>
      <c r="G24" s="128">
        <v>20</v>
      </c>
      <c r="H24" s="129"/>
      <c r="I24" s="129">
        <v>20</v>
      </c>
      <c r="J24" s="129"/>
      <c r="K24" s="129"/>
      <c r="L24" s="129">
        <v>20</v>
      </c>
      <c r="M24" s="129">
        <v>20</v>
      </c>
      <c r="N24" s="129">
        <v>20</v>
      </c>
      <c r="O24" s="129">
        <v>20</v>
      </c>
      <c r="P24" s="129"/>
      <c r="Q24" s="129">
        <v>20</v>
      </c>
      <c r="R24" s="129">
        <v>20</v>
      </c>
      <c r="S24" s="129">
        <v>20</v>
      </c>
      <c r="T24" s="129"/>
      <c r="U24" s="129"/>
      <c r="V24" s="129"/>
      <c r="W24" s="128">
        <v>20</v>
      </c>
      <c r="X24" s="128">
        <v>20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2"/>
      <c r="AN24" s="102"/>
      <c r="AO24" s="103"/>
    </row>
    <row r="25" ht="29.25" customHeight="1" spans="1:41">
      <c r="A25" s="136" t="s">
        <v>71</v>
      </c>
      <c r="B25" s="137"/>
      <c r="C25" s="138" t="s">
        <v>72</v>
      </c>
      <c r="D25" s="139"/>
      <c r="E25" s="140"/>
      <c r="F25" s="140">
        <v>60</v>
      </c>
      <c r="G25" s="141">
        <v>150</v>
      </c>
      <c r="H25" s="140"/>
      <c r="I25" s="140"/>
      <c r="J25" s="140"/>
      <c r="K25" s="140"/>
      <c r="L25" s="140">
        <v>160</v>
      </c>
      <c r="M25" s="140"/>
      <c r="N25" s="140">
        <v>21</v>
      </c>
      <c r="O25" s="140"/>
      <c r="P25" s="140"/>
      <c r="Q25" s="140">
        <v>150</v>
      </c>
      <c r="R25" s="140"/>
      <c r="S25" s="140"/>
      <c r="T25" s="140"/>
      <c r="U25" s="140"/>
      <c r="V25" s="140"/>
      <c r="W25" s="141">
        <v>10</v>
      </c>
      <c r="X25" s="141">
        <v>150</v>
      </c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14.02</v>
      </c>
      <c r="AL25" s="145">
        <f>SUM(AF26:AJ26)</f>
        <v>0</v>
      </c>
      <c r="AM25" s="102"/>
      <c r="AN25" s="102"/>
      <c r="AO25" s="103"/>
    </row>
    <row r="26" ht="23.25" customHeight="1" spans="1:41">
      <c r="A26" s="146"/>
      <c r="B26" s="84"/>
      <c r="C26" s="138" t="s">
        <v>73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1.2</v>
      </c>
      <c r="G26" s="148">
        <f t="shared" si="0"/>
        <v>3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3.2</v>
      </c>
      <c r="M26" s="148"/>
      <c r="N26" s="148">
        <f t="shared" si="0"/>
        <v>0.42</v>
      </c>
      <c r="O26" s="148">
        <f t="shared" si="0"/>
        <v>0</v>
      </c>
      <c r="P26" s="148">
        <f t="shared" si="0"/>
        <v>0</v>
      </c>
      <c r="Q26" s="148">
        <f t="shared" si="0"/>
        <v>3</v>
      </c>
      <c r="R26" s="148">
        <f t="shared" si="0"/>
        <v>0</v>
      </c>
      <c r="S26" s="148">
        <f t="shared" si="0"/>
        <v>0</v>
      </c>
      <c r="T26" s="148">
        <f t="shared" si="0"/>
        <v>0</v>
      </c>
      <c r="U26" s="148">
        <f t="shared" si="0"/>
        <v>0</v>
      </c>
      <c r="V26" s="148">
        <f t="shared" si="0"/>
        <v>0</v>
      </c>
      <c r="W26" s="148">
        <f t="shared" si="0"/>
        <v>0.2</v>
      </c>
      <c r="X26" s="148">
        <f t="shared" si="0"/>
        <v>3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2"/>
      <c r="AN26" s="102"/>
      <c r="AO26" s="103"/>
    </row>
    <row r="27" ht="29.25" customHeight="1" spans="1:41">
      <c r="A27" s="136" t="s">
        <v>74</v>
      </c>
      <c r="B27" s="137"/>
      <c r="C27" s="138" t="s">
        <v>72</v>
      </c>
      <c r="D27" s="139"/>
      <c r="E27" s="140"/>
      <c r="F27" s="140">
        <v>176.3</v>
      </c>
      <c r="G27" s="141"/>
      <c r="H27" s="140"/>
      <c r="I27" s="140"/>
      <c r="J27" s="140"/>
      <c r="K27" s="140"/>
      <c r="L27" s="140"/>
      <c r="M27" s="140">
        <v>24</v>
      </c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141"/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4.006</v>
      </c>
      <c r="AL27" s="145"/>
      <c r="AM27" s="153"/>
      <c r="AN27" s="153"/>
      <c r="AO27" s="103"/>
    </row>
    <row r="28" ht="28.5" customHeight="1" spans="1:41">
      <c r="A28" s="146"/>
      <c r="B28" s="84"/>
      <c r="C28" s="138" t="s">
        <v>73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3.526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0.48</v>
      </c>
      <c r="N28" s="148">
        <f t="shared" si="1"/>
        <v>0</v>
      </c>
      <c r="O28" s="148">
        <f t="shared" si="1"/>
        <v>0</v>
      </c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0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153"/>
      <c r="AN28" s="153"/>
      <c r="AO28" s="103"/>
    </row>
    <row r="29" ht="25.5" customHeight="1" spans="1:41">
      <c r="A29" s="136" t="s">
        <v>75</v>
      </c>
      <c r="B29" s="137"/>
      <c r="C29" s="138" t="s">
        <v>72</v>
      </c>
      <c r="D29" s="139"/>
      <c r="E29" s="140">
        <v>10</v>
      </c>
      <c r="F29" s="140">
        <v>2</v>
      </c>
      <c r="G29" s="141"/>
      <c r="H29" s="140"/>
      <c r="I29" s="140"/>
      <c r="J29" s="140"/>
      <c r="K29" s="140"/>
      <c r="L29" s="140"/>
      <c r="M29" s="140">
        <v>5</v>
      </c>
      <c r="N29" s="140">
        <v>8</v>
      </c>
      <c r="O29" s="140"/>
      <c r="P29" s="140"/>
      <c r="Q29" s="140"/>
      <c r="R29" s="140"/>
      <c r="S29" s="140"/>
      <c r="T29" s="140"/>
      <c r="U29" s="140"/>
      <c r="V29" s="140"/>
      <c r="W29" s="141">
        <v>7</v>
      </c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0.64</v>
      </c>
      <c r="AL29" s="145">
        <f>SUM(AF30:AJ30)</f>
        <v>0</v>
      </c>
      <c r="AM29" s="102"/>
      <c r="AN29" s="102"/>
      <c r="AO29" s="103"/>
    </row>
    <row r="30" ht="28.5" customHeight="1" spans="1:41">
      <c r="A30" s="146"/>
      <c r="B30" s="84"/>
      <c r="C30" s="138" t="s">
        <v>73</v>
      </c>
      <c r="D30" s="147">
        <f t="shared" ref="D30:AJ30" si="2">(D$24*D29)/1000</f>
        <v>0</v>
      </c>
      <c r="E30" s="148">
        <f t="shared" si="2"/>
        <v>0.2</v>
      </c>
      <c r="F30" s="148">
        <f t="shared" si="2"/>
        <v>0.04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0.1</v>
      </c>
      <c r="N30" s="148">
        <f t="shared" si="2"/>
        <v>0.16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0.14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2"/>
      <c r="AN30" s="102"/>
      <c r="AO30" s="103"/>
    </row>
    <row r="31" ht="27.75" customHeight="1" spans="1:41">
      <c r="A31" s="136" t="s">
        <v>51</v>
      </c>
      <c r="B31" s="137"/>
      <c r="C31" s="138" t="s">
        <v>72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/>
      <c r="N31" s="140">
        <v>15</v>
      </c>
      <c r="O31" s="140"/>
      <c r="P31" s="140"/>
      <c r="Q31" s="140"/>
      <c r="R31" s="140">
        <v>24.23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1.3846</v>
      </c>
      <c r="AL31" s="145">
        <f>SUM(AF32:AJ32)</f>
        <v>0</v>
      </c>
      <c r="AM31" s="102"/>
      <c r="AN31" s="102"/>
      <c r="AO31" s="103"/>
    </row>
    <row r="32" ht="24.75" customHeight="1" spans="1:41">
      <c r="A32" s="146"/>
      <c r="B32" s="84"/>
      <c r="C32" s="138" t="s">
        <v>73</v>
      </c>
      <c r="D32" s="147">
        <f t="shared" ref="D32:AJ32" si="4">(D$24*D31)/1000</f>
        <v>0</v>
      </c>
      <c r="E32" s="148">
        <f t="shared" si="4"/>
        <v>0.6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</v>
      </c>
      <c r="N32" s="148">
        <f t="shared" si="4"/>
        <v>0.3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0.4846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2"/>
      <c r="AN32" s="102"/>
      <c r="AO32" s="103"/>
    </row>
    <row r="33" ht="29.25" customHeight="1" spans="1:41">
      <c r="A33" s="136" t="s">
        <v>52</v>
      </c>
      <c r="B33" s="137"/>
      <c r="C33" s="138" t="s">
        <v>72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28.846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0.57692</v>
      </c>
      <c r="AL33" s="145">
        <f>SUM(AF34:AJ34)</f>
        <v>0</v>
      </c>
      <c r="AM33" s="102"/>
      <c r="AN33" s="102"/>
      <c r="AO33" s="103"/>
    </row>
    <row r="34" ht="19.15" customHeight="1" spans="1:41">
      <c r="A34" s="146"/>
      <c r="B34" s="84"/>
      <c r="C34" s="138" t="s">
        <v>73</v>
      </c>
      <c r="D34" s="147">
        <f t="shared" ref="D34:AJ34" si="6">(D$24*D33)/1000</f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0.57692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2"/>
      <c r="AN34" s="102"/>
      <c r="AO34" s="103"/>
    </row>
    <row r="35" ht="26.25" customHeight="1" spans="1:41">
      <c r="A35" s="136" t="s">
        <v>76</v>
      </c>
      <c r="B35" s="137"/>
      <c r="C35" s="138" t="s">
        <v>72</v>
      </c>
      <c r="D35" s="139"/>
      <c r="E35" s="140"/>
      <c r="F35" s="140">
        <v>1.6</v>
      </c>
      <c r="G35" s="141">
        <v>10</v>
      </c>
      <c r="H35" s="140"/>
      <c r="I35" s="140"/>
      <c r="J35" s="140"/>
      <c r="K35" s="140"/>
      <c r="L35" s="140"/>
      <c r="M35" s="140"/>
      <c r="N35" s="140"/>
      <c r="O35" s="140"/>
      <c r="P35" s="140"/>
      <c r="Q35" s="140">
        <v>18</v>
      </c>
      <c r="R35" s="140"/>
      <c r="S35" s="140"/>
      <c r="T35" s="140"/>
      <c r="U35" s="140"/>
      <c r="V35" s="140"/>
      <c r="W35" s="141">
        <v>11</v>
      </c>
      <c r="X35" s="141">
        <v>10</v>
      </c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1.012</v>
      </c>
      <c r="AL35" s="145">
        <f>SUM(AF36:AJ36)</f>
        <v>0</v>
      </c>
      <c r="AM35" s="102"/>
      <c r="AN35" s="102"/>
      <c r="AO35" s="103"/>
    </row>
    <row r="36" ht="24.75" customHeight="1" spans="1:41">
      <c r="A36" s="146"/>
      <c r="B36" s="84"/>
      <c r="C36" s="138" t="s">
        <v>73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0.032</v>
      </c>
      <c r="G36" s="148">
        <f t="shared" si="8"/>
        <v>0.2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</v>
      </c>
      <c r="M36" s="148">
        <f t="shared" si="8"/>
        <v>0</v>
      </c>
      <c r="N36" s="148">
        <f t="shared" si="8"/>
        <v>0</v>
      </c>
      <c r="O36" s="148">
        <f t="shared" si="8"/>
        <v>0</v>
      </c>
      <c r="P36" s="148">
        <f t="shared" si="8"/>
        <v>0</v>
      </c>
      <c r="Q36" s="148">
        <f t="shared" si="8"/>
        <v>0.36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0.22</v>
      </c>
      <c r="X36" s="148">
        <f t="shared" si="8"/>
        <v>0.2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2"/>
      <c r="AN36" s="102"/>
      <c r="AO36" s="103"/>
    </row>
    <row r="37" ht="27" customHeight="1" spans="1:41">
      <c r="A37" s="136" t="s">
        <v>77</v>
      </c>
      <c r="B37" s="137"/>
      <c r="C37" s="138" t="s">
        <v>72</v>
      </c>
      <c r="D37" s="139"/>
      <c r="E37" s="140"/>
      <c r="F37" s="140">
        <v>0.2</v>
      </c>
      <c r="G37" s="141"/>
      <c r="H37" s="140"/>
      <c r="I37" s="140"/>
      <c r="J37" s="140"/>
      <c r="K37" s="140"/>
      <c r="L37" s="140">
        <v>0.7</v>
      </c>
      <c r="M37" s="140">
        <v>0.6</v>
      </c>
      <c r="N37" s="140">
        <v>0.8</v>
      </c>
      <c r="O37" s="140">
        <v>0.2</v>
      </c>
      <c r="P37" s="140"/>
      <c r="Q37" s="140"/>
      <c r="R37" s="140"/>
      <c r="S37" s="140"/>
      <c r="T37" s="140"/>
      <c r="U37" s="140"/>
      <c r="V37" s="140"/>
      <c r="W37" s="141">
        <v>0.15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0.053</v>
      </c>
      <c r="AL37" s="145">
        <f>SUM(AF38:AJ38)</f>
        <v>0</v>
      </c>
      <c r="AM37" s="102"/>
      <c r="AN37" s="102"/>
      <c r="AO37" s="103"/>
    </row>
    <row r="38" ht="26.45" customHeight="1" spans="1:41">
      <c r="A38" s="146"/>
      <c r="B38" s="84"/>
      <c r="C38" s="138" t="s">
        <v>73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0.004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0.014</v>
      </c>
      <c r="M38" s="148">
        <f t="shared" si="10"/>
        <v>0.012</v>
      </c>
      <c r="N38" s="148">
        <f t="shared" si="10"/>
        <v>0.016</v>
      </c>
      <c r="O38" s="148">
        <f t="shared" si="10"/>
        <v>0.004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0.003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2"/>
      <c r="AN38" s="102"/>
      <c r="AO38" s="103"/>
    </row>
    <row r="39" ht="28.5" customHeight="1" spans="1:41">
      <c r="A39" s="136" t="s">
        <v>78</v>
      </c>
      <c r="B39" s="137"/>
      <c r="C39" s="138" t="s">
        <v>72</v>
      </c>
      <c r="D39" s="139"/>
      <c r="E39" s="140"/>
      <c r="F39" s="140"/>
      <c r="G39" s="141"/>
      <c r="H39" s="140"/>
      <c r="I39" s="140"/>
      <c r="J39" s="140"/>
      <c r="K39" s="140"/>
      <c r="L39" s="140">
        <v>4</v>
      </c>
      <c r="M39" s="140"/>
      <c r="N39" s="140"/>
      <c r="O39" s="140">
        <v>3.6</v>
      </c>
      <c r="P39" s="140"/>
      <c r="Q39" s="140"/>
      <c r="R39" s="140"/>
      <c r="S39" s="140"/>
      <c r="T39" s="140"/>
      <c r="U39" s="140"/>
      <c r="V39" s="140"/>
      <c r="W39" s="141">
        <v>0.25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0.157</v>
      </c>
      <c r="AL39" s="145">
        <f>SUM(AF40:AJ40)</f>
        <v>0</v>
      </c>
      <c r="AM39" s="102"/>
      <c r="AN39" s="102"/>
      <c r="AO39" s="103"/>
    </row>
    <row r="40" ht="24.6" spans="1:41">
      <c r="A40" s="146"/>
      <c r="B40" s="84"/>
      <c r="C40" s="138" t="s">
        <v>73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0.08</v>
      </c>
      <c r="M40" s="148">
        <f t="shared" si="12"/>
        <v>0</v>
      </c>
      <c r="N40" s="148">
        <f t="shared" si="12"/>
        <v>0</v>
      </c>
      <c r="O40" s="148">
        <f t="shared" si="12"/>
        <v>0.072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0.005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2"/>
      <c r="AN40" s="102"/>
      <c r="AO40" s="103"/>
    </row>
    <row r="41" s="5" customFormat="1" ht="24.6" hidden="1" spans="1:41">
      <c r="A41" s="154" t="s">
        <v>79</v>
      </c>
      <c r="B41" s="137"/>
      <c r="C41" s="138" t="s">
        <v>72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</v>
      </c>
      <c r="AL41" s="145">
        <f>SUM(AF42:AJ42)</f>
        <v>0</v>
      </c>
      <c r="AM41" s="155"/>
      <c r="AN41" s="155"/>
      <c r="AO41" s="156"/>
    </row>
    <row r="42" s="5" customFormat="1" ht="24.6" hidden="1" spans="1:41">
      <c r="A42" s="157"/>
      <c r="B42" s="84"/>
      <c r="C42" s="138" t="s">
        <v>73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5"/>
      <c r="AN42" s="155"/>
      <c r="AO42" s="156"/>
    </row>
    <row r="43" ht="24.6" hidden="1" spans="1:41">
      <c r="A43" s="158" t="s">
        <v>131</v>
      </c>
      <c r="B43" s="159"/>
      <c r="C43" s="160" t="s">
        <v>72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0</v>
      </c>
      <c r="AL43" s="166">
        <f>SUM(AF44:AJ44)</f>
        <v>0</v>
      </c>
      <c r="AM43" s="102"/>
      <c r="AN43" s="102"/>
      <c r="AO43" s="103"/>
    </row>
    <row r="44" ht="24.6" hidden="1" spans="1:41">
      <c r="A44" s="167"/>
      <c r="B44" s="168"/>
      <c r="C44" s="160" t="s">
        <v>73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0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2"/>
      <c r="AN44" s="102"/>
      <c r="AO44" s="103"/>
    </row>
    <row r="45" ht="27.75" customHeight="1" spans="1:41">
      <c r="A45" s="136" t="s">
        <v>81</v>
      </c>
      <c r="B45" s="137"/>
      <c r="C45" s="138" t="s">
        <v>72</v>
      </c>
      <c r="D45" s="139"/>
      <c r="E45" s="140"/>
      <c r="F45" s="140"/>
      <c r="G45" s="141"/>
      <c r="H45" s="140"/>
      <c r="I45" s="140"/>
      <c r="J45" s="140"/>
      <c r="K45" s="140"/>
      <c r="L45" s="140">
        <v>32</v>
      </c>
      <c r="M45" s="140">
        <v>171</v>
      </c>
      <c r="N45" s="140"/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4.06</v>
      </c>
      <c r="AL45" s="145">
        <f>SUM(AF46:AJ46)</f>
        <v>0</v>
      </c>
      <c r="AM45" s="69"/>
      <c r="AN45" s="69"/>
    </row>
    <row r="46" ht="23.25" customHeight="1" spans="1:41">
      <c r="A46" s="146"/>
      <c r="B46" s="84"/>
      <c r="C46" s="138" t="s">
        <v>73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0.64</v>
      </c>
      <c r="M46" s="148">
        <f t="shared" si="19"/>
        <v>3.42</v>
      </c>
      <c r="N46" s="148">
        <f t="shared" si="19"/>
        <v>0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  <c r="AM46" s="69"/>
      <c r="AN46" s="69"/>
    </row>
    <row r="47" ht="25.5" customHeight="1" spans="1:41">
      <c r="A47" s="136" t="s">
        <v>82</v>
      </c>
      <c r="B47" s="137"/>
      <c r="C47" s="138" t="s">
        <v>72</v>
      </c>
      <c r="D47" s="139"/>
      <c r="E47" s="140"/>
      <c r="F47" s="140"/>
      <c r="G47" s="141"/>
      <c r="H47" s="140"/>
      <c r="I47" s="140"/>
      <c r="J47" s="140"/>
      <c r="K47" s="140"/>
      <c r="L47" s="140">
        <v>9.6</v>
      </c>
      <c r="M47" s="140"/>
      <c r="N47" s="140"/>
      <c r="O47" s="140">
        <v>9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0.372</v>
      </c>
      <c r="AL47" s="145">
        <f>SUM(AF48:AJ48)</f>
        <v>0</v>
      </c>
      <c r="AM47" s="69"/>
      <c r="AN47" s="69"/>
    </row>
    <row r="48" ht="25.5" customHeight="1" spans="1:41">
      <c r="A48" s="146"/>
      <c r="B48" s="84"/>
      <c r="C48" s="138" t="s">
        <v>73</v>
      </c>
      <c r="D48" s="147">
        <f t="shared" ref="D48:G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ref="H48:AJ48" si="22">(H$24*H47)/1000</f>
        <v>0</v>
      </c>
      <c r="I48" s="148">
        <f t="shared" si="22"/>
        <v>0</v>
      </c>
      <c r="J48" s="148">
        <f t="shared" si="22"/>
        <v>0</v>
      </c>
      <c r="K48" s="148">
        <f t="shared" si="22"/>
        <v>0</v>
      </c>
      <c r="L48" s="148">
        <f t="shared" si="22"/>
        <v>0.192</v>
      </c>
      <c r="M48" s="148">
        <f t="shared" si="22"/>
        <v>0</v>
      </c>
      <c r="N48" s="148">
        <f t="shared" si="22"/>
        <v>0</v>
      </c>
      <c r="O48" s="148">
        <f t="shared" si="22"/>
        <v>0.18</v>
      </c>
      <c r="P48" s="148">
        <f t="shared" si="22"/>
        <v>0</v>
      </c>
      <c r="Q48" s="148">
        <f t="shared" si="22"/>
        <v>0</v>
      </c>
      <c r="R48" s="148">
        <f t="shared" si="22"/>
        <v>0</v>
      </c>
      <c r="S48" s="148">
        <f t="shared" si="22"/>
        <v>0</v>
      </c>
      <c r="T48" s="148"/>
      <c r="U48" s="148">
        <f t="shared" si="22"/>
        <v>0</v>
      </c>
      <c r="V48" s="148">
        <f t="shared" si="22"/>
        <v>0</v>
      </c>
      <c r="W48" s="148">
        <f t="shared" si="22"/>
        <v>0</v>
      </c>
      <c r="X48" s="148">
        <f t="shared" si="22"/>
        <v>0</v>
      </c>
      <c r="Y48" s="148">
        <f t="shared" si="22"/>
        <v>0</v>
      </c>
      <c r="Z48" s="148">
        <f t="shared" si="22"/>
        <v>0</v>
      </c>
      <c r="AA48" s="148">
        <f t="shared" si="22"/>
        <v>0</v>
      </c>
      <c r="AB48" s="148">
        <f t="shared" si="22"/>
        <v>0</v>
      </c>
      <c r="AC48" s="148">
        <f t="shared" si="22"/>
        <v>0</v>
      </c>
      <c r="AD48" s="148">
        <f t="shared" si="22"/>
        <v>0</v>
      </c>
      <c r="AE48" s="149">
        <f t="shared" si="22"/>
        <v>0</v>
      </c>
      <c r="AF48" s="148">
        <f t="shared" si="22"/>
        <v>0</v>
      </c>
      <c r="AG48" s="148">
        <f t="shared" si="22"/>
        <v>0</v>
      </c>
      <c r="AH48" s="148">
        <f t="shared" si="22"/>
        <v>0</v>
      </c>
      <c r="AI48" s="148">
        <f t="shared" si="22"/>
        <v>0</v>
      </c>
      <c r="AJ48" s="150">
        <f t="shared" si="22"/>
        <v>0</v>
      </c>
      <c r="AK48" s="151"/>
      <c r="AL48" s="152"/>
      <c r="AM48" s="69"/>
      <c r="AN48" s="69"/>
    </row>
    <row r="49" ht="27.75" customHeight="1" spans="1:40">
      <c r="A49" s="136" t="s">
        <v>83</v>
      </c>
      <c r="B49" s="137"/>
      <c r="C49" s="138" t="s">
        <v>72</v>
      </c>
      <c r="D49" s="139"/>
      <c r="E49" s="140"/>
      <c r="F49" s="140"/>
      <c r="G49" s="141"/>
      <c r="H49" s="140"/>
      <c r="I49" s="140"/>
      <c r="J49" s="140"/>
      <c r="K49" s="140"/>
      <c r="L49" s="140">
        <v>12.6</v>
      </c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3">SUM(D50:AE50)</f>
        <v>0.252</v>
      </c>
      <c r="AL49" s="145">
        <f>SUM(AF50:AJ50)</f>
        <v>0</v>
      </c>
      <c r="AM49" s="69"/>
      <c r="AN49" s="69"/>
    </row>
    <row r="50" ht="31.5" customHeight="1" spans="1:40">
      <c r="A50" s="146"/>
      <c r="B50" s="84"/>
      <c r="C50" s="138" t="s">
        <v>73</v>
      </c>
      <c r="D50" s="147">
        <f t="shared" ref="D50:AJ50" si="24">(D$24*D49)/1000</f>
        <v>0</v>
      </c>
      <c r="E50" s="148">
        <f t="shared" si="24"/>
        <v>0</v>
      </c>
      <c r="F50" s="148">
        <f t="shared" si="24"/>
        <v>0</v>
      </c>
      <c r="G50" s="148">
        <f t="shared" si="24"/>
        <v>0</v>
      </c>
      <c r="H50" s="148">
        <f t="shared" si="24"/>
        <v>0</v>
      </c>
      <c r="I50" s="148">
        <f t="shared" si="24"/>
        <v>0</v>
      </c>
      <c r="J50" s="148">
        <f t="shared" si="24"/>
        <v>0</v>
      </c>
      <c r="K50" s="148">
        <f t="shared" si="24"/>
        <v>0</v>
      </c>
      <c r="L50" s="148">
        <f t="shared" si="24"/>
        <v>0.252</v>
      </c>
      <c r="M50" s="148">
        <f t="shared" si="24"/>
        <v>0</v>
      </c>
      <c r="N50" s="148">
        <f t="shared" si="24"/>
        <v>0</v>
      </c>
      <c r="O50" s="148">
        <f t="shared" si="24"/>
        <v>0</v>
      </c>
      <c r="P50" s="148">
        <f t="shared" si="24"/>
        <v>0</v>
      </c>
      <c r="Q50" s="148">
        <f t="shared" si="24"/>
        <v>0</v>
      </c>
      <c r="R50" s="148">
        <f t="shared" si="24"/>
        <v>0</v>
      </c>
      <c r="S50" s="148">
        <f t="shared" si="24"/>
        <v>0</v>
      </c>
      <c r="T50" s="148">
        <f t="shared" si="24"/>
        <v>0</v>
      </c>
      <c r="U50" s="148">
        <f t="shared" si="24"/>
        <v>0</v>
      </c>
      <c r="V50" s="148">
        <f t="shared" si="24"/>
        <v>0</v>
      </c>
      <c r="W50" s="148">
        <f t="shared" si="24"/>
        <v>0</v>
      </c>
      <c r="X50" s="148">
        <f t="shared" si="24"/>
        <v>0</v>
      </c>
      <c r="Y50" s="148">
        <f t="shared" si="24"/>
        <v>0</v>
      </c>
      <c r="Z50" s="148">
        <f t="shared" si="24"/>
        <v>0</v>
      </c>
      <c r="AA50" s="148">
        <f t="shared" si="24"/>
        <v>0</v>
      </c>
      <c r="AB50" s="148">
        <f t="shared" si="24"/>
        <v>0</v>
      </c>
      <c r="AC50" s="148">
        <f t="shared" si="24"/>
        <v>0</v>
      </c>
      <c r="AD50" s="148">
        <f t="shared" si="24"/>
        <v>0</v>
      </c>
      <c r="AE50" s="149">
        <f t="shared" si="24"/>
        <v>0</v>
      </c>
      <c r="AF50" s="148">
        <f t="shared" si="24"/>
        <v>0</v>
      </c>
      <c r="AG50" s="148">
        <f t="shared" si="24"/>
        <v>0</v>
      </c>
      <c r="AH50" s="148">
        <f t="shared" si="24"/>
        <v>0</v>
      </c>
      <c r="AI50" s="148">
        <f t="shared" si="24"/>
        <v>0</v>
      </c>
      <c r="AJ50" s="150">
        <f t="shared" si="24"/>
        <v>0</v>
      </c>
      <c r="AK50" s="151"/>
      <c r="AL50" s="152"/>
      <c r="AM50" s="69"/>
      <c r="AN50" s="69"/>
    </row>
    <row r="51" ht="27.75" customHeight="1" spans="1:40">
      <c r="A51" s="136" t="s">
        <v>84</v>
      </c>
      <c r="B51" s="137"/>
      <c r="C51" s="138" t="s">
        <v>72</v>
      </c>
      <c r="D51" s="139"/>
      <c r="E51" s="140"/>
      <c r="F51" s="140"/>
      <c r="G51" s="141"/>
      <c r="H51" s="140"/>
      <c r="I51" s="140">
        <v>114</v>
      </c>
      <c r="J51" s="140"/>
      <c r="K51" s="140"/>
      <c r="L51" s="140"/>
      <c r="M51" s="140"/>
      <c r="N51" s="140"/>
      <c r="O51" s="140"/>
      <c r="P51" s="140"/>
      <c r="Q51" s="140">
        <v>41</v>
      </c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5">SUM(D52:AE52)</f>
        <v>3.1</v>
      </c>
      <c r="AL51" s="145">
        <f>SUM(AF52:AJ52)</f>
        <v>0</v>
      </c>
      <c r="AM51" s="69"/>
      <c r="AN51" s="69"/>
    </row>
    <row r="52" ht="25.15" customHeight="1" spans="1:40">
      <c r="A52" s="146"/>
      <c r="B52" s="84"/>
      <c r="C52" s="138" t="s">
        <v>73</v>
      </c>
      <c r="D52" s="147">
        <f t="shared" ref="D52:AJ52" si="26">(D$24*D51)/1000</f>
        <v>0</v>
      </c>
      <c r="E52" s="148">
        <f t="shared" si="26"/>
        <v>0</v>
      </c>
      <c r="F52" s="148">
        <f t="shared" si="26"/>
        <v>0</v>
      </c>
      <c r="G52" s="148">
        <f t="shared" si="26"/>
        <v>0</v>
      </c>
      <c r="H52" s="148">
        <f t="shared" si="26"/>
        <v>0</v>
      </c>
      <c r="I52" s="148">
        <f t="shared" si="26"/>
        <v>2.28</v>
      </c>
      <c r="J52" s="148">
        <f t="shared" si="26"/>
        <v>0</v>
      </c>
      <c r="K52" s="148">
        <f t="shared" si="26"/>
        <v>0</v>
      </c>
      <c r="L52" s="148">
        <f t="shared" si="26"/>
        <v>0</v>
      </c>
      <c r="M52" s="148">
        <f t="shared" si="26"/>
        <v>0</v>
      </c>
      <c r="N52" s="148">
        <f t="shared" si="26"/>
        <v>0</v>
      </c>
      <c r="O52" s="148">
        <f t="shared" si="26"/>
        <v>0</v>
      </c>
      <c r="P52" s="148">
        <f t="shared" si="26"/>
        <v>0</v>
      </c>
      <c r="Q52" s="148">
        <f t="shared" si="26"/>
        <v>0.82</v>
      </c>
      <c r="R52" s="148">
        <f t="shared" si="26"/>
        <v>0</v>
      </c>
      <c r="S52" s="148">
        <f t="shared" si="26"/>
        <v>0</v>
      </c>
      <c r="T52" s="148">
        <f t="shared" si="26"/>
        <v>0</v>
      </c>
      <c r="U52" s="148">
        <f t="shared" si="26"/>
        <v>0</v>
      </c>
      <c r="V52" s="148">
        <f t="shared" si="26"/>
        <v>0</v>
      </c>
      <c r="W52" s="148">
        <f t="shared" si="26"/>
        <v>0</v>
      </c>
      <c r="X52" s="148">
        <f t="shared" si="26"/>
        <v>0</v>
      </c>
      <c r="Y52" s="148">
        <f t="shared" si="26"/>
        <v>0</v>
      </c>
      <c r="Z52" s="148">
        <f t="shared" si="26"/>
        <v>0</v>
      </c>
      <c r="AA52" s="148">
        <f t="shared" si="26"/>
        <v>0</v>
      </c>
      <c r="AB52" s="148">
        <f t="shared" si="26"/>
        <v>0</v>
      </c>
      <c r="AC52" s="148">
        <f t="shared" si="26"/>
        <v>0</v>
      </c>
      <c r="AD52" s="148">
        <f t="shared" si="26"/>
        <v>0</v>
      </c>
      <c r="AE52" s="149">
        <f t="shared" si="26"/>
        <v>0</v>
      </c>
      <c r="AF52" s="148">
        <f t="shared" si="26"/>
        <v>0</v>
      </c>
      <c r="AG52" s="148">
        <f t="shared" si="26"/>
        <v>0</v>
      </c>
      <c r="AH52" s="148">
        <f t="shared" si="26"/>
        <v>0</v>
      </c>
      <c r="AI52" s="148">
        <f t="shared" si="26"/>
        <v>0</v>
      </c>
      <c r="AJ52" s="150">
        <f t="shared" si="26"/>
        <v>0</v>
      </c>
      <c r="AK52" s="151"/>
      <c r="AL52" s="152"/>
      <c r="AM52" s="69"/>
      <c r="AN52" s="69"/>
    </row>
    <row r="53" ht="24.6" spans="1:40">
      <c r="A53" s="136" t="s">
        <v>132</v>
      </c>
      <c r="B53" s="137"/>
      <c r="C53" s="138" t="s">
        <v>72</v>
      </c>
      <c r="D53" s="139"/>
      <c r="E53" s="140"/>
      <c r="F53" s="140"/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>
        <v>0.0434</v>
      </c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7">SUM(D54:AE54)</f>
        <v>0.000868</v>
      </c>
      <c r="AL53" s="145">
        <f>SUM(AF54:AJ54)</f>
        <v>0</v>
      </c>
      <c r="AM53" s="69"/>
      <c r="AN53" s="69"/>
    </row>
    <row r="54" ht="24.6" spans="1:40">
      <c r="A54" s="146"/>
      <c r="B54" s="84"/>
      <c r="C54" s="138" t="s">
        <v>73</v>
      </c>
      <c r="D54" s="147">
        <f t="shared" ref="D54:AJ54" si="28">(D$24*D53)/1000</f>
        <v>0</v>
      </c>
      <c r="E54" s="148">
        <f t="shared" si="28"/>
        <v>0</v>
      </c>
      <c r="F54" s="148">
        <f t="shared" si="28"/>
        <v>0</v>
      </c>
      <c r="G54" s="148">
        <f t="shared" si="28"/>
        <v>0</v>
      </c>
      <c r="H54" s="148">
        <f t="shared" si="28"/>
        <v>0</v>
      </c>
      <c r="I54" s="148">
        <f t="shared" si="28"/>
        <v>0</v>
      </c>
      <c r="J54" s="148">
        <f t="shared" si="28"/>
        <v>0</v>
      </c>
      <c r="K54" s="148">
        <f t="shared" si="28"/>
        <v>0</v>
      </c>
      <c r="L54" s="148">
        <f t="shared" si="28"/>
        <v>0</v>
      </c>
      <c r="M54" s="148">
        <f t="shared" si="28"/>
        <v>0</v>
      </c>
      <c r="N54" s="148">
        <f t="shared" si="28"/>
        <v>0</v>
      </c>
      <c r="O54" s="148">
        <f t="shared" si="28"/>
        <v>0</v>
      </c>
      <c r="P54" s="148">
        <f t="shared" si="28"/>
        <v>0</v>
      </c>
      <c r="Q54" s="148">
        <f t="shared" si="28"/>
        <v>0.000868</v>
      </c>
      <c r="R54" s="148">
        <f t="shared" si="28"/>
        <v>0</v>
      </c>
      <c r="S54" s="148">
        <f t="shared" si="28"/>
        <v>0</v>
      </c>
      <c r="T54" s="148">
        <f t="shared" si="28"/>
        <v>0</v>
      </c>
      <c r="U54" s="148">
        <f t="shared" si="28"/>
        <v>0</v>
      </c>
      <c r="V54" s="148">
        <f t="shared" si="28"/>
        <v>0</v>
      </c>
      <c r="W54" s="148">
        <f t="shared" si="28"/>
        <v>0</v>
      </c>
      <c r="X54" s="148">
        <f t="shared" si="28"/>
        <v>0</v>
      </c>
      <c r="Y54" s="148">
        <f t="shared" si="28"/>
        <v>0</v>
      </c>
      <c r="Z54" s="148">
        <f t="shared" si="28"/>
        <v>0</v>
      </c>
      <c r="AA54" s="148">
        <f t="shared" si="28"/>
        <v>0</v>
      </c>
      <c r="AB54" s="148">
        <f t="shared" si="28"/>
        <v>0</v>
      </c>
      <c r="AC54" s="148">
        <f t="shared" si="28"/>
        <v>0</v>
      </c>
      <c r="AD54" s="148">
        <f t="shared" si="28"/>
        <v>0</v>
      </c>
      <c r="AE54" s="149">
        <f t="shared" si="28"/>
        <v>0</v>
      </c>
      <c r="AF54" s="148">
        <f t="shared" si="28"/>
        <v>0</v>
      </c>
      <c r="AG54" s="148">
        <f t="shared" si="28"/>
        <v>0</v>
      </c>
      <c r="AH54" s="148">
        <f t="shared" si="28"/>
        <v>0</v>
      </c>
      <c r="AI54" s="148">
        <f t="shared" si="28"/>
        <v>0</v>
      </c>
      <c r="AJ54" s="150">
        <f t="shared" si="28"/>
        <v>0</v>
      </c>
      <c r="AK54" s="151"/>
      <c r="AL54" s="152"/>
      <c r="AM54" s="174"/>
      <c r="AN54" s="69"/>
    </row>
    <row r="55" ht="26.1" hidden="1" customHeight="1" spans="1:40">
      <c r="A55" s="136" t="s">
        <v>86</v>
      </c>
      <c r="B55" s="137"/>
      <c r="C55" s="138" t="s">
        <v>72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  <c r="AM55" s="69"/>
      <c r="AN55" s="69"/>
    </row>
    <row r="56" ht="24.6" hidden="1" spans="1:40">
      <c r="A56" s="146"/>
      <c r="B56" s="84"/>
      <c r="C56" s="138" t="s">
        <v>73</v>
      </c>
      <c r="D56" s="147">
        <f t="shared" ref="D56:AJ60" si="29">(D$24*D55)/1000</f>
        <v>0</v>
      </c>
      <c r="E56" s="148">
        <f t="shared" si="29"/>
        <v>0</v>
      </c>
      <c r="F56" s="148">
        <f t="shared" si="29"/>
        <v>0</v>
      </c>
      <c r="G56" s="148">
        <f t="shared" si="29"/>
        <v>0</v>
      </c>
      <c r="H56" s="148">
        <f t="shared" si="29"/>
        <v>0</v>
      </c>
      <c r="I56" s="148">
        <f t="shared" si="29"/>
        <v>0</v>
      </c>
      <c r="J56" s="148">
        <f t="shared" si="29"/>
        <v>0</v>
      </c>
      <c r="K56" s="148">
        <f t="shared" si="29"/>
        <v>0</v>
      </c>
      <c r="L56" s="148">
        <f t="shared" si="29"/>
        <v>0</v>
      </c>
      <c r="M56" s="148">
        <f t="shared" si="29"/>
        <v>0</v>
      </c>
      <c r="N56" s="148">
        <f t="shared" si="29"/>
        <v>0</v>
      </c>
      <c r="O56" s="148">
        <f t="shared" si="29"/>
        <v>0</v>
      </c>
      <c r="P56" s="148">
        <f t="shared" si="29"/>
        <v>0</v>
      </c>
      <c r="Q56" s="148">
        <f t="shared" si="29"/>
        <v>0</v>
      </c>
      <c r="R56" s="148">
        <f t="shared" si="29"/>
        <v>0</v>
      </c>
      <c r="S56" s="148">
        <f t="shared" si="29"/>
        <v>0</v>
      </c>
      <c r="T56" s="148">
        <f t="shared" si="29"/>
        <v>0</v>
      </c>
      <c r="U56" s="148">
        <f t="shared" si="29"/>
        <v>0</v>
      </c>
      <c r="V56" s="148">
        <f t="shared" si="29"/>
        <v>0</v>
      </c>
      <c r="W56" s="148">
        <f t="shared" si="29"/>
        <v>0</v>
      </c>
      <c r="X56" s="148">
        <f t="shared" si="29"/>
        <v>0</v>
      </c>
      <c r="Y56" s="148">
        <f t="shared" si="29"/>
        <v>0</v>
      </c>
      <c r="Z56" s="148">
        <f t="shared" si="29"/>
        <v>0</v>
      </c>
      <c r="AA56" s="148">
        <f t="shared" si="29"/>
        <v>0</v>
      </c>
      <c r="AB56" s="148">
        <f t="shared" si="29"/>
        <v>0</v>
      </c>
      <c r="AC56" s="148">
        <f t="shared" si="29"/>
        <v>0</v>
      </c>
      <c r="AD56" s="148">
        <f t="shared" si="29"/>
        <v>0</v>
      </c>
      <c r="AE56" s="149">
        <f t="shared" si="29"/>
        <v>0</v>
      </c>
      <c r="AF56" s="148">
        <f t="shared" si="29"/>
        <v>0</v>
      </c>
      <c r="AG56" s="148">
        <f t="shared" si="29"/>
        <v>0</v>
      </c>
      <c r="AH56" s="148">
        <f t="shared" si="29"/>
        <v>0</v>
      </c>
      <c r="AI56" s="148">
        <f t="shared" si="29"/>
        <v>0</v>
      </c>
      <c r="AJ56" s="150">
        <f t="shared" si="29"/>
        <v>0</v>
      </c>
      <c r="AK56" s="151"/>
      <c r="AL56" s="152"/>
      <c r="AM56" s="69"/>
      <c r="AN56" s="69"/>
    </row>
    <row r="57" ht="27.75" customHeight="1" spans="1:40">
      <c r="A57" s="136" t="s">
        <v>87</v>
      </c>
      <c r="B57" s="137"/>
      <c r="C57" s="138" t="s">
        <v>72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/>
      <c r="N57" s="140">
        <v>120</v>
      </c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2.4</v>
      </c>
      <c r="AL57" s="145">
        <f>SUM(AF58:AJ58)</f>
        <v>0</v>
      </c>
      <c r="AM57" s="69"/>
      <c r="AN57" s="69"/>
    </row>
    <row r="58" ht="31.9" customHeight="1" spans="1:40">
      <c r="A58" s="146"/>
      <c r="B58" s="84"/>
      <c r="C58" s="138" t="s">
        <v>73</v>
      </c>
      <c r="D58" s="147">
        <f t="shared" ref="D58:L58" si="30">(D$24*D57)/1000</f>
        <v>0</v>
      </c>
      <c r="E58" s="148">
        <f t="shared" si="30"/>
        <v>0</v>
      </c>
      <c r="F58" s="148">
        <f t="shared" si="30"/>
        <v>0</v>
      </c>
      <c r="G58" s="148">
        <f t="shared" si="30"/>
        <v>0</v>
      </c>
      <c r="H58" s="148">
        <f t="shared" si="30"/>
        <v>0</v>
      </c>
      <c r="I58" s="148">
        <f t="shared" si="30"/>
        <v>0</v>
      </c>
      <c r="J58" s="148">
        <f t="shared" si="30"/>
        <v>0</v>
      </c>
      <c r="K58" s="148">
        <f t="shared" si="30"/>
        <v>0</v>
      </c>
      <c r="L58" s="148">
        <f t="shared" si="30"/>
        <v>0</v>
      </c>
      <c r="M58" s="148"/>
      <c r="N58" s="148">
        <f t="shared" si="29"/>
        <v>2.4</v>
      </c>
      <c r="O58" s="148">
        <f t="shared" si="29"/>
        <v>0</v>
      </c>
      <c r="P58" s="148">
        <f t="shared" si="29"/>
        <v>0</v>
      </c>
      <c r="Q58" s="148">
        <f t="shared" si="29"/>
        <v>0</v>
      </c>
      <c r="R58" s="148">
        <f t="shared" si="29"/>
        <v>0</v>
      </c>
      <c r="S58" s="148">
        <f t="shared" si="29"/>
        <v>0</v>
      </c>
      <c r="T58" s="148">
        <f t="shared" si="29"/>
        <v>0</v>
      </c>
      <c r="U58" s="148">
        <f t="shared" si="29"/>
        <v>0</v>
      </c>
      <c r="V58" s="148">
        <f t="shared" si="29"/>
        <v>0</v>
      </c>
      <c r="W58" s="148">
        <f t="shared" si="29"/>
        <v>0</v>
      </c>
      <c r="X58" s="148">
        <f t="shared" si="29"/>
        <v>0</v>
      </c>
      <c r="Y58" s="148">
        <f t="shared" si="29"/>
        <v>0</v>
      </c>
      <c r="Z58" s="148">
        <f t="shared" si="29"/>
        <v>0</v>
      </c>
      <c r="AA58" s="148">
        <f t="shared" si="29"/>
        <v>0</v>
      </c>
      <c r="AB58" s="148">
        <f t="shared" si="29"/>
        <v>0</v>
      </c>
      <c r="AC58" s="148">
        <f t="shared" si="29"/>
        <v>0</v>
      </c>
      <c r="AD58" s="148">
        <f t="shared" si="29"/>
        <v>0</v>
      </c>
      <c r="AE58" s="149">
        <f t="shared" si="29"/>
        <v>0</v>
      </c>
      <c r="AF58" s="148">
        <f t="shared" si="29"/>
        <v>0</v>
      </c>
      <c r="AG58" s="148">
        <f t="shared" si="29"/>
        <v>0</v>
      </c>
      <c r="AH58" s="148">
        <f t="shared" si="29"/>
        <v>0</v>
      </c>
      <c r="AI58" s="148">
        <f t="shared" si="29"/>
        <v>0</v>
      </c>
      <c r="AJ58" s="150">
        <f t="shared" si="29"/>
        <v>0</v>
      </c>
      <c r="AK58" s="151"/>
      <c r="AL58" s="152"/>
      <c r="AM58" s="59"/>
      <c r="AN58" s="69"/>
    </row>
    <row r="59" ht="27.75" customHeight="1" spans="1:40">
      <c r="A59" s="136" t="s">
        <v>88</v>
      </c>
      <c r="B59" s="137"/>
      <c r="C59" s="138" t="s">
        <v>72</v>
      </c>
      <c r="D59" s="139"/>
      <c r="E59" s="140"/>
      <c r="F59" s="140"/>
      <c r="G59" s="141"/>
      <c r="H59" s="140"/>
      <c r="I59" s="140"/>
      <c r="J59" s="140"/>
      <c r="K59" s="140"/>
      <c r="L59" s="140"/>
      <c r="M59" s="140"/>
      <c r="N59" s="140">
        <v>8</v>
      </c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0.16</v>
      </c>
      <c r="AL59" s="145">
        <f>SUM(AF60:AJ60)</f>
        <v>0</v>
      </c>
      <c r="AM59" s="69"/>
      <c r="AN59" s="69"/>
    </row>
    <row r="60" ht="23.45" customHeight="1" spans="1:40">
      <c r="A60" s="146"/>
      <c r="B60" s="84"/>
      <c r="C60" s="138" t="s">
        <v>73</v>
      </c>
      <c r="D60" s="147">
        <f t="shared" ref="D60:O60" si="31">(D$24*D59)/1000</f>
        <v>0</v>
      </c>
      <c r="E60" s="148">
        <f t="shared" si="31"/>
        <v>0</v>
      </c>
      <c r="F60" s="148">
        <f t="shared" si="31"/>
        <v>0</v>
      </c>
      <c r="G60" s="148">
        <f t="shared" si="31"/>
        <v>0</v>
      </c>
      <c r="H60" s="148">
        <f t="shared" si="31"/>
        <v>0</v>
      </c>
      <c r="I60" s="148">
        <f t="shared" si="31"/>
        <v>0</v>
      </c>
      <c r="J60" s="148">
        <f t="shared" si="31"/>
        <v>0</v>
      </c>
      <c r="K60" s="148">
        <f t="shared" si="31"/>
        <v>0</v>
      </c>
      <c r="L60" s="148">
        <f t="shared" si="31"/>
        <v>0</v>
      </c>
      <c r="M60" s="148">
        <f t="shared" si="31"/>
        <v>0</v>
      </c>
      <c r="N60" s="148">
        <f t="shared" si="31"/>
        <v>0.16</v>
      </c>
      <c r="O60" s="148">
        <f t="shared" si="31"/>
        <v>0</v>
      </c>
      <c r="P60" s="148">
        <f t="shared" si="29"/>
        <v>0</v>
      </c>
      <c r="Q60" s="148">
        <f t="shared" si="29"/>
        <v>0</v>
      </c>
      <c r="R60" s="148">
        <f t="shared" si="29"/>
        <v>0</v>
      </c>
      <c r="S60" s="148">
        <f t="shared" si="29"/>
        <v>0</v>
      </c>
      <c r="T60" s="148">
        <f t="shared" si="29"/>
        <v>0</v>
      </c>
      <c r="U60" s="148">
        <f t="shared" si="29"/>
        <v>0</v>
      </c>
      <c r="V60" s="148">
        <f t="shared" si="29"/>
        <v>0</v>
      </c>
      <c r="W60" s="148">
        <f t="shared" si="29"/>
        <v>0</v>
      </c>
      <c r="X60" s="148">
        <f t="shared" si="29"/>
        <v>0</v>
      </c>
      <c r="Y60" s="148">
        <f t="shared" si="29"/>
        <v>0</v>
      </c>
      <c r="Z60" s="148">
        <f t="shared" si="29"/>
        <v>0</v>
      </c>
      <c r="AA60" s="148">
        <f t="shared" si="29"/>
        <v>0</v>
      </c>
      <c r="AB60" s="148">
        <f t="shared" si="29"/>
        <v>0</v>
      </c>
      <c r="AC60" s="148">
        <f t="shared" si="29"/>
        <v>0</v>
      </c>
      <c r="AD60" s="148">
        <f t="shared" si="29"/>
        <v>0</v>
      </c>
      <c r="AE60" s="149">
        <f t="shared" si="29"/>
        <v>0</v>
      </c>
      <c r="AF60" s="148">
        <f t="shared" si="29"/>
        <v>0</v>
      </c>
      <c r="AG60" s="148">
        <f t="shared" si="29"/>
        <v>0</v>
      </c>
      <c r="AH60" s="148">
        <f t="shared" si="29"/>
        <v>0</v>
      </c>
      <c r="AI60" s="148">
        <f t="shared" si="29"/>
        <v>0</v>
      </c>
      <c r="AJ60" s="150">
        <f t="shared" si="29"/>
        <v>0</v>
      </c>
      <c r="AK60" s="176"/>
      <c r="AL60" s="152"/>
      <c r="AM60" s="69"/>
      <c r="AN60" s="69"/>
    </row>
    <row r="61" ht="24.6" hidden="1" spans="1:40">
      <c r="A61" s="136" t="s">
        <v>79</v>
      </c>
      <c r="B61" s="137"/>
      <c r="C61" s="138" t="s">
        <v>72</v>
      </c>
      <c r="D61" s="139"/>
      <c r="E61" s="140"/>
      <c r="F61" s="140"/>
      <c r="G61" s="141"/>
      <c r="H61" s="140"/>
      <c r="I61" s="140"/>
      <c r="J61" s="140"/>
      <c r="K61" s="140"/>
      <c r="L61" s="140"/>
      <c r="M61" s="140"/>
      <c r="N61" s="140"/>
      <c r="O61" s="177"/>
      <c r="P61" s="140"/>
      <c r="Q61" s="140"/>
      <c r="R61" s="140"/>
      <c r="S61" s="140"/>
      <c r="T61" s="140"/>
      <c r="U61" s="140"/>
      <c r="V61" s="140"/>
      <c r="W61" s="141"/>
      <c r="X61" s="141"/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8">
        <f>SUM(D62:AE62)</f>
        <v>0</v>
      </c>
      <c r="AL61" s="145">
        <f>SUM(AF62:AJ62)</f>
        <v>0</v>
      </c>
      <c r="AM61" s="69"/>
      <c r="AN61" s="69"/>
    </row>
    <row r="62" ht="24.6" hidden="1" spans="1:40">
      <c r="A62" s="146"/>
      <c r="B62" s="84"/>
      <c r="C62" s="138" t="s">
        <v>73</v>
      </c>
      <c r="D62" s="147">
        <f t="shared" ref="D62:AJ74" si="32">(D$24*D61)/1000</f>
        <v>0</v>
      </c>
      <c r="E62" s="148">
        <f t="shared" si="32"/>
        <v>0</v>
      </c>
      <c r="F62" s="148">
        <f t="shared" si="32"/>
        <v>0</v>
      </c>
      <c r="G62" s="148">
        <f t="shared" si="32"/>
        <v>0</v>
      </c>
      <c r="H62" s="148">
        <f t="shared" si="32"/>
        <v>0</v>
      </c>
      <c r="I62" s="148">
        <f t="shared" si="32"/>
        <v>0</v>
      </c>
      <c r="J62" s="148">
        <f t="shared" si="32"/>
        <v>0</v>
      </c>
      <c r="K62" s="148">
        <f t="shared" si="32"/>
        <v>0</v>
      </c>
      <c r="L62" s="148">
        <f t="shared" si="32"/>
        <v>0</v>
      </c>
      <c r="M62" s="148">
        <f t="shared" si="32"/>
        <v>0</v>
      </c>
      <c r="N62" s="148">
        <f t="shared" si="32"/>
        <v>0</v>
      </c>
      <c r="O62" s="148">
        <f t="shared" si="32"/>
        <v>0</v>
      </c>
      <c r="P62" s="148">
        <f t="shared" si="32"/>
        <v>0</v>
      </c>
      <c r="Q62" s="148">
        <f t="shared" si="32"/>
        <v>0</v>
      </c>
      <c r="R62" s="148">
        <f t="shared" si="32"/>
        <v>0</v>
      </c>
      <c r="S62" s="148">
        <f t="shared" si="32"/>
        <v>0</v>
      </c>
      <c r="T62" s="148">
        <f t="shared" si="32"/>
        <v>0</v>
      </c>
      <c r="U62" s="148">
        <f t="shared" si="32"/>
        <v>0</v>
      </c>
      <c r="V62" s="148">
        <f t="shared" si="32"/>
        <v>0</v>
      </c>
      <c r="W62" s="148">
        <f t="shared" si="32"/>
        <v>0</v>
      </c>
      <c r="X62" s="148">
        <f t="shared" si="32"/>
        <v>0</v>
      </c>
      <c r="Y62" s="148">
        <f t="shared" si="32"/>
        <v>0</v>
      </c>
      <c r="Z62" s="148">
        <f t="shared" si="32"/>
        <v>0</v>
      </c>
      <c r="AA62" s="148">
        <f t="shared" si="32"/>
        <v>0</v>
      </c>
      <c r="AB62" s="148">
        <f t="shared" si="32"/>
        <v>0</v>
      </c>
      <c r="AC62" s="148">
        <f t="shared" si="32"/>
        <v>0</v>
      </c>
      <c r="AD62" s="148">
        <f t="shared" si="32"/>
        <v>0</v>
      </c>
      <c r="AE62" s="149">
        <f t="shared" si="32"/>
        <v>0</v>
      </c>
      <c r="AF62" s="148">
        <f t="shared" si="32"/>
        <v>0</v>
      </c>
      <c r="AG62" s="148">
        <f t="shared" si="32"/>
        <v>0</v>
      </c>
      <c r="AH62" s="148">
        <f t="shared" si="32"/>
        <v>0</v>
      </c>
      <c r="AI62" s="148">
        <f t="shared" si="32"/>
        <v>0</v>
      </c>
      <c r="AJ62" s="150">
        <f t="shared" si="32"/>
        <v>0</v>
      </c>
      <c r="AK62" s="179"/>
      <c r="AL62" s="152"/>
      <c r="AM62" s="69"/>
      <c r="AN62" s="69"/>
    </row>
    <row r="63" ht="24.6" spans="1:40">
      <c r="A63" s="136" t="s">
        <v>90</v>
      </c>
      <c r="B63" s="137"/>
      <c r="C63" s="138" t="s">
        <v>72</v>
      </c>
      <c r="D63" s="139"/>
      <c r="E63" s="140"/>
      <c r="F63" s="140"/>
      <c r="G63" s="141"/>
      <c r="H63" s="140"/>
      <c r="I63" s="140"/>
      <c r="J63" s="140"/>
      <c r="K63" s="140"/>
      <c r="L63" s="140">
        <v>50</v>
      </c>
      <c r="M63" s="140"/>
      <c r="N63" s="140"/>
      <c r="O63" s="177"/>
      <c r="P63" s="140"/>
      <c r="Q63" s="140"/>
      <c r="R63" s="140"/>
      <c r="S63" s="140"/>
      <c r="T63" s="140"/>
      <c r="U63" s="140"/>
      <c r="V63" s="140"/>
      <c r="W63" s="141"/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1</v>
      </c>
      <c r="AL63" s="145">
        <f>SUM(AF64:AJ64)</f>
        <v>0</v>
      </c>
      <c r="AM63" s="69"/>
      <c r="AN63" s="69"/>
    </row>
    <row r="64" ht="24.6" spans="1:40">
      <c r="A64" s="146"/>
      <c r="B64" s="84"/>
      <c r="C64" s="138" t="s">
        <v>73</v>
      </c>
      <c r="D64" s="147">
        <f t="shared" ref="D64:AJ64" si="33">(D$24*D63)/1000</f>
        <v>0</v>
      </c>
      <c r="E64" s="148">
        <f t="shared" si="33"/>
        <v>0</v>
      </c>
      <c r="F64" s="148">
        <f t="shared" si="33"/>
        <v>0</v>
      </c>
      <c r="G64" s="148">
        <f t="shared" si="33"/>
        <v>0</v>
      </c>
      <c r="H64" s="148">
        <f t="shared" si="33"/>
        <v>0</v>
      </c>
      <c r="I64" s="148">
        <f t="shared" si="33"/>
        <v>0</v>
      </c>
      <c r="J64" s="148">
        <f t="shared" si="33"/>
        <v>0</v>
      </c>
      <c r="K64" s="148">
        <f t="shared" si="33"/>
        <v>0</v>
      </c>
      <c r="L64" s="148">
        <f t="shared" si="33"/>
        <v>1</v>
      </c>
      <c r="M64" s="148">
        <f t="shared" si="33"/>
        <v>0</v>
      </c>
      <c r="N64" s="148">
        <f t="shared" si="33"/>
        <v>0</v>
      </c>
      <c r="O64" s="148">
        <f t="shared" si="33"/>
        <v>0</v>
      </c>
      <c r="P64" s="148">
        <f t="shared" si="33"/>
        <v>0</v>
      </c>
      <c r="Q64" s="148">
        <f t="shared" si="33"/>
        <v>0</v>
      </c>
      <c r="R64" s="148">
        <f t="shared" si="33"/>
        <v>0</v>
      </c>
      <c r="S64" s="148">
        <f t="shared" si="33"/>
        <v>0</v>
      </c>
      <c r="T64" s="148">
        <f t="shared" si="33"/>
        <v>0</v>
      </c>
      <c r="U64" s="148">
        <f t="shared" si="33"/>
        <v>0</v>
      </c>
      <c r="V64" s="148">
        <f t="shared" si="33"/>
        <v>0</v>
      </c>
      <c r="W64" s="148">
        <f t="shared" si="33"/>
        <v>0</v>
      </c>
      <c r="X64" s="148">
        <f t="shared" si="33"/>
        <v>0</v>
      </c>
      <c r="Y64" s="148">
        <f t="shared" si="33"/>
        <v>0</v>
      </c>
      <c r="Z64" s="148">
        <f t="shared" si="33"/>
        <v>0</v>
      </c>
      <c r="AA64" s="148">
        <f t="shared" si="33"/>
        <v>0</v>
      </c>
      <c r="AB64" s="148">
        <f t="shared" si="33"/>
        <v>0</v>
      </c>
      <c r="AC64" s="148">
        <f t="shared" si="33"/>
        <v>0</v>
      </c>
      <c r="AD64" s="148">
        <f t="shared" si="33"/>
        <v>0</v>
      </c>
      <c r="AE64" s="149">
        <f t="shared" si="33"/>
        <v>0</v>
      </c>
      <c r="AF64" s="148">
        <f t="shared" si="33"/>
        <v>0</v>
      </c>
      <c r="AG64" s="148">
        <f t="shared" si="33"/>
        <v>0</v>
      </c>
      <c r="AH64" s="148">
        <f t="shared" si="33"/>
        <v>0</v>
      </c>
      <c r="AI64" s="148">
        <f t="shared" si="33"/>
        <v>0</v>
      </c>
      <c r="AJ64" s="150">
        <f t="shared" si="33"/>
        <v>0</v>
      </c>
      <c r="AK64" s="179"/>
      <c r="AL64" s="152"/>
      <c r="AM64" s="69"/>
      <c r="AN64" s="69"/>
    </row>
    <row r="65" ht="27" customHeight="1" spans="1:40">
      <c r="A65" s="136" t="s">
        <v>133</v>
      </c>
      <c r="B65" s="137"/>
      <c r="C65" s="138" t="s">
        <v>72</v>
      </c>
      <c r="D65" s="139"/>
      <c r="E65" s="140"/>
      <c r="F65" s="140"/>
      <c r="G65" s="141"/>
      <c r="H65" s="140"/>
      <c r="I65" s="140"/>
      <c r="J65" s="140"/>
      <c r="K65" s="140"/>
      <c r="L65" s="140">
        <v>2</v>
      </c>
      <c r="M65" s="140"/>
      <c r="N65" s="140"/>
      <c r="O65" s="177"/>
      <c r="P65" s="140"/>
      <c r="Q65" s="140"/>
      <c r="R65" s="140"/>
      <c r="S65" s="140"/>
      <c r="T65" s="140"/>
      <c r="U65" s="140"/>
      <c r="V65" s="140"/>
      <c r="W65" s="141"/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0.04</v>
      </c>
      <c r="AL65" s="145">
        <f>SUM(AF66:AJ66)</f>
        <v>0</v>
      </c>
      <c r="AM65" s="69"/>
      <c r="AN65" s="69"/>
    </row>
    <row r="66" ht="23.45" customHeight="1" spans="1:40">
      <c r="A66" s="146"/>
      <c r="B66" s="84"/>
      <c r="C66" s="138" t="s">
        <v>73</v>
      </c>
      <c r="D66" s="147">
        <f t="shared" ref="D66:AJ66" si="34">(D$24*D65)/1000</f>
        <v>0</v>
      </c>
      <c r="E66" s="148">
        <f t="shared" si="34"/>
        <v>0</v>
      </c>
      <c r="F66" s="148">
        <f t="shared" si="34"/>
        <v>0</v>
      </c>
      <c r="G66" s="148">
        <f t="shared" si="34"/>
        <v>0</v>
      </c>
      <c r="H66" s="148">
        <f t="shared" si="34"/>
        <v>0</v>
      </c>
      <c r="I66" s="148">
        <f t="shared" si="34"/>
        <v>0</v>
      </c>
      <c r="J66" s="148">
        <f t="shared" si="34"/>
        <v>0</v>
      </c>
      <c r="K66" s="148">
        <f t="shared" si="34"/>
        <v>0</v>
      </c>
      <c r="L66" s="148">
        <f t="shared" si="34"/>
        <v>0.04</v>
      </c>
      <c r="M66" s="148"/>
      <c r="N66" s="148">
        <f t="shared" si="34"/>
        <v>0</v>
      </c>
      <c r="O66" s="148">
        <f t="shared" si="34"/>
        <v>0</v>
      </c>
      <c r="P66" s="148">
        <f t="shared" si="34"/>
        <v>0</v>
      </c>
      <c r="Q66" s="148">
        <f t="shared" si="34"/>
        <v>0</v>
      </c>
      <c r="R66" s="148">
        <f t="shared" si="34"/>
        <v>0</v>
      </c>
      <c r="S66" s="148">
        <f t="shared" si="34"/>
        <v>0</v>
      </c>
      <c r="T66" s="148">
        <f t="shared" si="34"/>
        <v>0</v>
      </c>
      <c r="U66" s="148">
        <f t="shared" si="34"/>
        <v>0</v>
      </c>
      <c r="V66" s="148">
        <f t="shared" si="34"/>
        <v>0</v>
      </c>
      <c r="W66" s="148">
        <f t="shared" si="34"/>
        <v>0</v>
      </c>
      <c r="X66" s="148">
        <f t="shared" si="34"/>
        <v>0</v>
      </c>
      <c r="Y66" s="148">
        <f t="shared" si="34"/>
        <v>0</v>
      </c>
      <c r="Z66" s="148">
        <f t="shared" si="34"/>
        <v>0</v>
      </c>
      <c r="AA66" s="148">
        <f t="shared" si="34"/>
        <v>0</v>
      </c>
      <c r="AB66" s="148">
        <f t="shared" si="34"/>
        <v>0</v>
      </c>
      <c r="AC66" s="148">
        <f t="shared" si="34"/>
        <v>0</v>
      </c>
      <c r="AD66" s="148">
        <f t="shared" si="34"/>
        <v>0</v>
      </c>
      <c r="AE66" s="149">
        <f t="shared" si="34"/>
        <v>0</v>
      </c>
      <c r="AF66" s="148">
        <f t="shared" si="34"/>
        <v>0</v>
      </c>
      <c r="AG66" s="148">
        <f t="shared" si="34"/>
        <v>0</v>
      </c>
      <c r="AH66" s="148">
        <f t="shared" si="34"/>
        <v>0</v>
      </c>
      <c r="AI66" s="148">
        <f t="shared" si="34"/>
        <v>0</v>
      </c>
      <c r="AJ66" s="150">
        <f t="shared" si="34"/>
        <v>0</v>
      </c>
      <c r="AK66" s="179"/>
      <c r="AL66" s="152"/>
      <c r="AM66" s="69"/>
      <c r="AN66" s="69"/>
    </row>
    <row r="67" ht="24.6" hidden="1" spans="1:40">
      <c r="A67" s="136" t="s">
        <v>132</v>
      </c>
      <c r="B67" s="137"/>
      <c r="C67" s="138" t="s">
        <v>72</v>
      </c>
      <c r="D67" s="139"/>
      <c r="E67" s="140"/>
      <c r="F67" s="140"/>
      <c r="G67" s="141"/>
      <c r="H67" s="140"/>
      <c r="I67" s="140"/>
      <c r="J67" s="140"/>
      <c r="K67" s="140"/>
      <c r="L67" s="140"/>
      <c r="M67" s="140"/>
      <c r="N67" s="140"/>
      <c r="O67" s="177"/>
      <c r="P67" s="140"/>
      <c r="Q67" s="140">
        <v>0.01</v>
      </c>
      <c r="R67" s="140"/>
      <c r="S67" s="140"/>
      <c r="T67" s="140"/>
      <c r="U67" s="140"/>
      <c r="V67" s="140"/>
      <c r="W67" s="141"/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0.0002</v>
      </c>
      <c r="AL67" s="145">
        <f>SUM(AF68:AJ68)</f>
        <v>0</v>
      </c>
      <c r="AM67" s="69"/>
      <c r="AN67" s="69"/>
    </row>
    <row r="68" ht="24.6" hidden="1" spans="1:40">
      <c r="A68" s="146"/>
      <c r="B68" s="84"/>
      <c r="C68" s="138" t="s">
        <v>73</v>
      </c>
      <c r="D68" s="147">
        <f t="shared" ref="D68:AJ68" si="35">(D$24*D67)/1000</f>
        <v>0</v>
      </c>
      <c r="E68" s="148">
        <f t="shared" si="35"/>
        <v>0</v>
      </c>
      <c r="F68" s="148">
        <f t="shared" si="35"/>
        <v>0</v>
      </c>
      <c r="G68" s="148">
        <f t="shared" si="35"/>
        <v>0</v>
      </c>
      <c r="H68" s="148">
        <f t="shared" si="35"/>
        <v>0</v>
      </c>
      <c r="I68" s="148">
        <f t="shared" si="35"/>
        <v>0</v>
      </c>
      <c r="J68" s="148">
        <f t="shared" si="35"/>
        <v>0</v>
      </c>
      <c r="K68" s="148">
        <f t="shared" si="35"/>
        <v>0</v>
      </c>
      <c r="L68" s="148">
        <f t="shared" si="35"/>
        <v>0</v>
      </c>
      <c r="M68" s="148">
        <f t="shared" si="35"/>
        <v>0</v>
      </c>
      <c r="N68" s="148">
        <f t="shared" si="35"/>
        <v>0</v>
      </c>
      <c r="O68" s="148">
        <f t="shared" si="35"/>
        <v>0</v>
      </c>
      <c r="P68" s="148">
        <f t="shared" si="35"/>
        <v>0</v>
      </c>
      <c r="Q68" s="148">
        <f t="shared" si="35"/>
        <v>0.0002</v>
      </c>
      <c r="R68" s="148">
        <f t="shared" si="35"/>
        <v>0</v>
      </c>
      <c r="S68" s="148">
        <f t="shared" si="35"/>
        <v>0</v>
      </c>
      <c r="T68" s="148">
        <f t="shared" si="35"/>
        <v>0</v>
      </c>
      <c r="U68" s="148">
        <f t="shared" si="35"/>
        <v>0</v>
      </c>
      <c r="V68" s="148">
        <f t="shared" si="35"/>
        <v>0</v>
      </c>
      <c r="W68" s="148">
        <f t="shared" si="35"/>
        <v>0</v>
      </c>
      <c r="X68" s="148">
        <f t="shared" si="35"/>
        <v>0</v>
      </c>
      <c r="Y68" s="148">
        <f t="shared" si="35"/>
        <v>0</v>
      </c>
      <c r="Z68" s="148">
        <f t="shared" si="35"/>
        <v>0</v>
      </c>
      <c r="AA68" s="148">
        <f t="shared" si="35"/>
        <v>0</v>
      </c>
      <c r="AB68" s="148">
        <f t="shared" si="35"/>
        <v>0</v>
      </c>
      <c r="AC68" s="148">
        <f t="shared" si="35"/>
        <v>0</v>
      </c>
      <c r="AD68" s="148">
        <f t="shared" si="35"/>
        <v>0</v>
      </c>
      <c r="AE68" s="149">
        <f t="shared" si="35"/>
        <v>0</v>
      </c>
      <c r="AF68" s="148">
        <f t="shared" si="35"/>
        <v>0</v>
      </c>
      <c r="AG68" s="148">
        <f t="shared" si="35"/>
        <v>0</v>
      </c>
      <c r="AH68" s="148">
        <f t="shared" si="35"/>
        <v>0</v>
      </c>
      <c r="AI68" s="148">
        <f t="shared" si="35"/>
        <v>0</v>
      </c>
      <c r="AJ68" s="150">
        <f t="shared" si="35"/>
        <v>0</v>
      </c>
      <c r="AK68" s="179"/>
      <c r="AL68" s="152"/>
      <c r="AM68" s="69"/>
      <c r="AN68" s="69"/>
    </row>
    <row r="69" ht="24.6" customHeight="1" spans="1:40">
      <c r="A69" s="154" t="s">
        <v>89</v>
      </c>
      <c r="B69" s="137"/>
      <c r="C69" s="138" t="s">
        <v>72</v>
      </c>
      <c r="D69" s="139"/>
      <c r="E69" s="140"/>
      <c r="F69" s="140"/>
      <c r="G69" s="141">
        <v>0.3</v>
      </c>
      <c r="H69" s="140"/>
      <c r="I69" s="140"/>
      <c r="J69" s="140"/>
      <c r="K69" s="140"/>
      <c r="L69" s="140"/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/>
      <c r="X69" s="141">
        <v>0.3</v>
      </c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>SUM(D70:AE70)</f>
        <v>0.012</v>
      </c>
      <c r="AL69" s="145">
        <f>SUM(AF70:AJ70)</f>
        <v>0</v>
      </c>
      <c r="AM69" s="69"/>
      <c r="AN69" s="69"/>
    </row>
    <row r="70" ht="24.6" customHeight="1" spans="1:40">
      <c r="A70" s="157"/>
      <c r="B70" s="84"/>
      <c r="C70" s="138" t="s">
        <v>73</v>
      </c>
      <c r="D70" s="147">
        <f t="shared" ref="D70:AJ70" si="36">(D$24*D69)/1000</f>
        <v>0</v>
      </c>
      <c r="E70" s="148">
        <f t="shared" si="36"/>
        <v>0</v>
      </c>
      <c r="F70" s="148">
        <f t="shared" si="36"/>
        <v>0</v>
      </c>
      <c r="G70" s="148">
        <f t="shared" si="36"/>
        <v>0.006</v>
      </c>
      <c r="H70" s="148">
        <f t="shared" si="36"/>
        <v>0</v>
      </c>
      <c r="I70" s="148">
        <f t="shared" si="36"/>
        <v>0</v>
      </c>
      <c r="J70" s="148">
        <f t="shared" si="36"/>
        <v>0</v>
      </c>
      <c r="K70" s="148">
        <f t="shared" si="36"/>
        <v>0</v>
      </c>
      <c r="L70" s="148">
        <f t="shared" si="36"/>
        <v>0</v>
      </c>
      <c r="M70" s="148">
        <f t="shared" si="36"/>
        <v>0</v>
      </c>
      <c r="N70" s="148">
        <f t="shared" si="36"/>
        <v>0</v>
      </c>
      <c r="O70" s="148">
        <f t="shared" si="36"/>
        <v>0</v>
      </c>
      <c r="P70" s="148">
        <f t="shared" si="36"/>
        <v>0</v>
      </c>
      <c r="Q70" s="148">
        <f t="shared" si="36"/>
        <v>0</v>
      </c>
      <c r="R70" s="148">
        <f t="shared" si="36"/>
        <v>0</v>
      </c>
      <c r="S70" s="148">
        <f t="shared" si="36"/>
        <v>0</v>
      </c>
      <c r="T70" s="148">
        <f t="shared" si="36"/>
        <v>0</v>
      </c>
      <c r="U70" s="148">
        <f t="shared" si="36"/>
        <v>0</v>
      </c>
      <c r="V70" s="148">
        <f t="shared" si="36"/>
        <v>0</v>
      </c>
      <c r="W70" s="148">
        <f t="shared" si="36"/>
        <v>0</v>
      </c>
      <c r="X70" s="148">
        <f t="shared" si="36"/>
        <v>0.006</v>
      </c>
      <c r="Y70" s="148">
        <f t="shared" si="36"/>
        <v>0</v>
      </c>
      <c r="Z70" s="148">
        <f t="shared" si="36"/>
        <v>0</v>
      </c>
      <c r="AA70" s="148">
        <f t="shared" si="36"/>
        <v>0</v>
      </c>
      <c r="AB70" s="148">
        <f t="shared" si="36"/>
        <v>0</v>
      </c>
      <c r="AC70" s="148">
        <f t="shared" si="36"/>
        <v>0</v>
      </c>
      <c r="AD70" s="148">
        <f t="shared" si="36"/>
        <v>0</v>
      </c>
      <c r="AE70" s="149">
        <f t="shared" si="36"/>
        <v>0</v>
      </c>
      <c r="AF70" s="148">
        <f t="shared" si="36"/>
        <v>0</v>
      </c>
      <c r="AG70" s="148">
        <f t="shared" si="36"/>
        <v>0</v>
      </c>
      <c r="AH70" s="148">
        <f t="shared" si="36"/>
        <v>0</v>
      </c>
      <c r="AI70" s="148">
        <f t="shared" si="36"/>
        <v>0</v>
      </c>
      <c r="AJ70" s="150">
        <f t="shared" si="36"/>
        <v>0</v>
      </c>
      <c r="AK70" s="179"/>
      <c r="AL70" s="152"/>
      <c r="AM70" s="180"/>
      <c r="AN70" s="69"/>
    </row>
    <row r="71" ht="24.6" hidden="1" spans="1:40">
      <c r="A71" s="136"/>
      <c r="B71" s="137"/>
      <c r="C71" s="138" t="s">
        <v>72</v>
      </c>
      <c r="D71" s="139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77"/>
      <c r="P71" s="140"/>
      <c r="Q71" s="140"/>
      <c r="R71" s="140"/>
      <c r="S71" s="140"/>
      <c r="T71" s="140"/>
      <c r="U71" s="140"/>
      <c r="V71" s="140"/>
      <c r="W71" s="141"/>
      <c r="X71" s="141"/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7">SUM(D72:AE72)</f>
        <v>0</v>
      </c>
      <c r="AL71" s="145">
        <f>SUM(AF72:AJ72)</f>
        <v>0</v>
      </c>
      <c r="AM71" s="69"/>
      <c r="AN71" s="69"/>
    </row>
    <row r="72" ht="24.6" hidden="1" spans="1:40">
      <c r="A72" s="146"/>
      <c r="B72" s="84"/>
      <c r="C72" s="138" t="s">
        <v>73</v>
      </c>
      <c r="D72" s="147">
        <f t="shared" ref="D72:AJ72" si="38">(D$24*D71)/1000</f>
        <v>0</v>
      </c>
      <c r="E72" s="148">
        <f t="shared" si="38"/>
        <v>0</v>
      </c>
      <c r="F72" s="148">
        <f t="shared" si="38"/>
        <v>0</v>
      </c>
      <c r="G72" s="148">
        <f t="shared" si="38"/>
        <v>0</v>
      </c>
      <c r="H72" s="148">
        <f t="shared" si="38"/>
        <v>0</v>
      </c>
      <c r="I72" s="148">
        <f t="shared" si="38"/>
        <v>0</v>
      </c>
      <c r="J72" s="148">
        <f t="shared" si="38"/>
        <v>0</v>
      </c>
      <c r="K72" s="148">
        <f t="shared" si="38"/>
        <v>0</v>
      </c>
      <c r="L72" s="148">
        <f t="shared" si="38"/>
        <v>0</v>
      </c>
      <c r="M72" s="148">
        <f t="shared" si="38"/>
        <v>0</v>
      </c>
      <c r="N72" s="148">
        <f t="shared" si="38"/>
        <v>0</v>
      </c>
      <c r="O72" s="148">
        <f t="shared" si="38"/>
        <v>0</v>
      </c>
      <c r="P72" s="148">
        <f t="shared" si="38"/>
        <v>0</v>
      </c>
      <c r="Q72" s="148">
        <f t="shared" si="38"/>
        <v>0</v>
      </c>
      <c r="R72" s="148">
        <f t="shared" si="38"/>
        <v>0</v>
      </c>
      <c r="S72" s="148">
        <f t="shared" si="38"/>
        <v>0</v>
      </c>
      <c r="T72" s="148">
        <f t="shared" si="38"/>
        <v>0</v>
      </c>
      <c r="U72" s="148">
        <f t="shared" si="38"/>
        <v>0</v>
      </c>
      <c r="V72" s="148">
        <f t="shared" si="38"/>
        <v>0</v>
      </c>
      <c r="W72" s="148">
        <f t="shared" si="38"/>
        <v>0</v>
      </c>
      <c r="X72" s="148">
        <f t="shared" si="38"/>
        <v>0</v>
      </c>
      <c r="Y72" s="148">
        <f t="shared" si="38"/>
        <v>0</v>
      </c>
      <c r="Z72" s="148">
        <f t="shared" si="38"/>
        <v>0</v>
      </c>
      <c r="AA72" s="148">
        <f t="shared" si="38"/>
        <v>0</v>
      </c>
      <c r="AB72" s="148">
        <f t="shared" si="38"/>
        <v>0</v>
      </c>
      <c r="AC72" s="148">
        <f t="shared" si="38"/>
        <v>0</v>
      </c>
      <c r="AD72" s="148">
        <f t="shared" si="38"/>
        <v>0</v>
      </c>
      <c r="AE72" s="149">
        <f t="shared" si="38"/>
        <v>0</v>
      </c>
      <c r="AF72" s="148">
        <f t="shared" si="38"/>
        <v>0</v>
      </c>
      <c r="AG72" s="148">
        <f t="shared" si="38"/>
        <v>0</v>
      </c>
      <c r="AH72" s="148">
        <f t="shared" si="38"/>
        <v>0</v>
      </c>
      <c r="AI72" s="148">
        <f t="shared" si="38"/>
        <v>0</v>
      </c>
      <c r="AJ72" s="150">
        <f t="shared" si="38"/>
        <v>0</v>
      </c>
      <c r="AK72" s="179"/>
      <c r="AL72" s="152"/>
      <c r="AM72" s="69"/>
      <c r="AN72" s="69"/>
    </row>
    <row r="73" ht="24.6" hidden="1" customHeight="1" spans="1:40">
      <c r="A73" s="136"/>
      <c r="B73" s="137"/>
      <c r="C73" s="138" t="s">
        <v>72</v>
      </c>
      <c r="D73" s="139"/>
      <c r="E73" s="140"/>
      <c r="F73" s="140"/>
      <c r="G73" s="141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1"/>
      <c r="X73" s="141"/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 t="shared" ref="AK73" si="39">SUM(D74:AE74)</f>
        <v>0</v>
      </c>
      <c r="AL73" s="145">
        <f>SUM(AF74:AJ74)</f>
        <v>0</v>
      </c>
      <c r="AM73" s="69"/>
      <c r="AN73" s="69"/>
    </row>
    <row r="74" ht="24.6" hidden="1" customHeight="1" spans="1:40">
      <c r="A74" s="146"/>
      <c r="B74" s="84"/>
      <c r="C74" s="138" t="s">
        <v>73</v>
      </c>
      <c r="D74" s="147">
        <f t="shared" ref="D74:Q74" si="40">(D$24*D73)/1000</f>
        <v>0</v>
      </c>
      <c r="E74" s="148">
        <f t="shared" si="40"/>
        <v>0</v>
      </c>
      <c r="F74" s="148">
        <f t="shared" si="40"/>
        <v>0</v>
      </c>
      <c r="G74" s="148">
        <f t="shared" si="40"/>
        <v>0</v>
      </c>
      <c r="H74" s="148">
        <f t="shared" si="40"/>
        <v>0</v>
      </c>
      <c r="I74" s="148">
        <f t="shared" si="40"/>
        <v>0</v>
      </c>
      <c r="J74" s="148">
        <f t="shared" si="40"/>
        <v>0</v>
      </c>
      <c r="K74" s="148">
        <f t="shared" si="40"/>
        <v>0</v>
      </c>
      <c r="L74" s="148">
        <f t="shared" si="40"/>
        <v>0</v>
      </c>
      <c r="M74" s="148">
        <f t="shared" si="40"/>
        <v>0</v>
      </c>
      <c r="N74" s="148">
        <f t="shared" si="40"/>
        <v>0</v>
      </c>
      <c r="O74" s="148">
        <f t="shared" si="40"/>
        <v>0</v>
      </c>
      <c r="P74" s="148">
        <f t="shared" si="40"/>
        <v>0</v>
      </c>
      <c r="Q74" s="148">
        <f t="shared" si="40"/>
        <v>0</v>
      </c>
      <c r="R74" s="148"/>
      <c r="S74" s="148"/>
      <c r="T74" s="148"/>
      <c r="U74" s="148">
        <f t="shared" si="32"/>
        <v>0</v>
      </c>
      <c r="V74" s="148">
        <f t="shared" si="32"/>
        <v>0</v>
      </c>
      <c r="W74" s="148">
        <f t="shared" si="32"/>
        <v>0</v>
      </c>
      <c r="X74" s="148">
        <f t="shared" si="32"/>
        <v>0</v>
      </c>
      <c r="Y74" s="148">
        <f t="shared" si="32"/>
        <v>0</v>
      </c>
      <c r="Z74" s="148">
        <f t="shared" si="32"/>
        <v>0</v>
      </c>
      <c r="AA74" s="148">
        <f t="shared" si="32"/>
        <v>0</v>
      </c>
      <c r="AB74" s="148">
        <f t="shared" si="32"/>
        <v>0</v>
      </c>
      <c r="AC74" s="148">
        <f t="shared" si="32"/>
        <v>0</v>
      </c>
      <c r="AD74" s="148">
        <f t="shared" si="32"/>
        <v>0</v>
      </c>
      <c r="AE74" s="149">
        <f t="shared" si="32"/>
        <v>0</v>
      </c>
      <c r="AF74" s="148">
        <f t="shared" si="32"/>
        <v>0</v>
      </c>
      <c r="AG74" s="148">
        <f t="shared" si="32"/>
        <v>0</v>
      </c>
      <c r="AH74" s="148">
        <f t="shared" si="32"/>
        <v>0</v>
      </c>
      <c r="AI74" s="148">
        <f t="shared" si="32"/>
        <v>0</v>
      </c>
      <c r="AJ74" s="150">
        <f t="shared" si="32"/>
        <v>0</v>
      </c>
      <c r="AK74" s="179"/>
      <c r="AL74" s="152"/>
      <c r="AM74" s="69"/>
      <c r="AN74" s="69"/>
    </row>
    <row r="75" ht="24.6" spans="1:40">
      <c r="A75" s="136" t="s">
        <v>92</v>
      </c>
      <c r="B75" s="137"/>
      <c r="C75" s="138" t="s">
        <v>72</v>
      </c>
      <c r="D75" s="139"/>
      <c r="E75" s="140"/>
      <c r="F75" s="140"/>
      <c r="G75" s="141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1">
        <v>28</v>
      </c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:AK87" si="41">SUM(D76:AE76)</f>
        <v>0.56</v>
      </c>
      <c r="AL75" s="145">
        <f>SUM(AF76:AJ76)</f>
        <v>0</v>
      </c>
      <c r="AM75" s="69"/>
      <c r="AN75" s="69"/>
    </row>
    <row r="76" ht="24.6" spans="1:40">
      <c r="A76" s="146"/>
      <c r="B76" s="84"/>
      <c r="C76" s="138" t="s">
        <v>73</v>
      </c>
      <c r="D76" s="147">
        <f t="shared" ref="D76:P76" si="42">(D$24*D75)/1000</f>
        <v>0</v>
      </c>
      <c r="E76" s="148">
        <f t="shared" si="42"/>
        <v>0</v>
      </c>
      <c r="F76" s="148">
        <f t="shared" si="42"/>
        <v>0</v>
      </c>
      <c r="G76" s="148">
        <f t="shared" si="42"/>
        <v>0</v>
      </c>
      <c r="H76" s="148">
        <f t="shared" si="42"/>
        <v>0</v>
      </c>
      <c r="I76" s="148">
        <f t="shared" si="42"/>
        <v>0</v>
      </c>
      <c r="J76" s="148">
        <f t="shared" si="42"/>
        <v>0</v>
      </c>
      <c r="K76" s="148">
        <f t="shared" si="42"/>
        <v>0</v>
      </c>
      <c r="L76" s="148">
        <f t="shared" si="42"/>
        <v>0</v>
      </c>
      <c r="M76" s="148">
        <f t="shared" si="42"/>
        <v>0</v>
      </c>
      <c r="N76" s="148">
        <f t="shared" si="42"/>
        <v>0</v>
      </c>
      <c r="O76" s="148">
        <f t="shared" si="42"/>
        <v>0</v>
      </c>
      <c r="P76" s="148">
        <f t="shared" si="42"/>
        <v>0</v>
      </c>
      <c r="Q76" s="148"/>
      <c r="R76" s="148"/>
      <c r="S76" s="148"/>
      <c r="T76" s="148"/>
      <c r="U76" s="148">
        <f t="shared" ref="U76:AJ76" si="43">(U$24*U75)/1000</f>
        <v>0</v>
      </c>
      <c r="V76" s="148">
        <f t="shared" si="43"/>
        <v>0</v>
      </c>
      <c r="W76" s="148">
        <f t="shared" si="43"/>
        <v>0.56</v>
      </c>
      <c r="X76" s="148">
        <f t="shared" si="43"/>
        <v>0</v>
      </c>
      <c r="Y76" s="148">
        <f t="shared" si="43"/>
        <v>0</v>
      </c>
      <c r="Z76" s="148">
        <f t="shared" si="43"/>
        <v>0</v>
      </c>
      <c r="AA76" s="148">
        <f t="shared" si="43"/>
        <v>0</v>
      </c>
      <c r="AB76" s="148">
        <f t="shared" si="43"/>
        <v>0</v>
      </c>
      <c r="AC76" s="148">
        <f t="shared" si="43"/>
        <v>0</v>
      </c>
      <c r="AD76" s="148">
        <f t="shared" si="43"/>
        <v>0</v>
      </c>
      <c r="AE76" s="149">
        <f t="shared" si="43"/>
        <v>0</v>
      </c>
      <c r="AF76" s="148">
        <f t="shared" si="43"/>
        <v>0</v>
      </c>
      <c r="AG76" s="148">
        <f t="shared" si="43"/>
        <v>0</v>
      </c>
      <c r="AH76" s="148">
        <f t="shared" si="43"/>
        <v>0</v>
      </c>
      <c r="AI76" s="148">
        <f t="shared" si="43"/>
        <v>0</v>
      </c>
      <c r="AJ76" s="150">
        <f t="shared" si="43"/>
        <v>0</v>
      </c>
      <c r="AK76" s="179"/>
      <c r="AL76" s="152"/>
      <c r="AM76" s="180"/>
      <c r="AN76" s="69"/>
    </row>
    <row r="77" ht="24.6" spans="1:40">
      <c r="A77" s="136" t="s">
        <v>134</v>
      </c>
      <c r="B77" s="137"/>
      <c r="C77" s="138" t="s">
        <v>72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/>
      <c r="N77" s="140"/>
      <c r="O77" s="177">
        <v>50.769</v>
      </c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>SUM(D78:AE78)</f>
        <v>1.01538</v>
      </c>
      <c r="AL77" s="145">
        <f>SUM(AF78:AJ78)</f>
        <v>0</v>
      </c>
      <c r="AM77" s="69"/>
      <c r="AN77" s="69"/>
    </row>
    <row r="78" ht="24.6" spans="1:40">
      <c r="A78" s="146"/>
      <c r="B78" s="84"/>
      <c r="C78" s="138" t="s">
        <v>73</v>
      </c>
      <c r="D78" s="147">
        <f t="shared" ref="D78:AJ78" si="44">(D$24*D77)/1000</f>
        <v>0</v>
      </c>
      <c r="E78" s="148">
        <f t="shared" si="44"/>
        <v>0</v>
      </c>
      <c r="F78" s="148">
        <f t="shared" si="44"/>
        <v>0</v>
      </c>
      <c r="G78" s="148">
        <f t="shared" si="44"/>
        <v>0</v>
      </c>
      <c r="H78" s="148">
        <f t="shared" si="44"/>
        <v>0</v>
      </c>
      <c r="I78" s="148">
        <f t="shared" si="44"/>
        <v>0</v>
      </c>
      <c r="J78" s="148">
        <f t="shared" si="44"/>
        <v>0</v>
      </c>
      <c r="K78" s="148">
        <f t="shared" si="44"/>
        <v>0</v>
      </c>
      <c r="L78" s="148">
        <f t="shared" si="44"/>
        <v>0</v>
      </c>
      <c r="M78" s="148">
        <f t="shared" si="44"/>
        <v>0</v>
      </c>
      <c r="N78" s="148">
        <f t="shared" si="44"/>
        <v>0</v>
      </c>
      <c r="O78" s="148">
        <f t="shared" si="44"/>
        <v>1.01538</v>
      </c>
      <c r="P78" s="148">
        <f t="shared" si="44"/>
        <v>0</v>
      </c>
      <c r="Q78" s="148">
        <f t="shared" si="44"/>
        <v>0</v>
      </c>
      <c r="R78" s="148">
        <f t="shared" si="44"/>
        <v>0</v>
      </c>
      <c r="S78" s="148">
        <f t="shared" si="44"/>
        <v>0</v>
      </c>
      <c r="T78" s="148">
        <f t="shared" si="44"/>
        <v>0</v>
      </c>
      <c r="U78" s="148">
        <f t="shared" si="44"/>
        <v>0</v>
      </c>
      <c r="V78" s="148">
        <f t="shared" si="44"/>
        <v>0</v>
      </c>
      <c r="W78" s="148">
        <f t="shared" si="44"/>
        <v>0</v>
      </c>
      <c r="X78" s="148">
        <f t="shared" si="44"/>
        <v>0</v>
      </c>
      <c r="Y78" s="148">
        <f t="shared" si="44"/>
        <v>0</v>
      </c>
      <c r="Z78" s="148">
        <f t="shared" si="44"/>
        <v>0</v>
      </c>
      <c r="AA78" s="148">
        <f t="shared" si="44"/>
        <v>0</v>
      </c>
      <c r="AB78" s="148">
        <f t="shared" si="44"/>
        <v>0</v>
      </c>
      <c r="AC78" s="148">
        <f t="shared" si="44"/>
        <v>0</v>
      </c>
      <c r="AD78" s="148">
        <f t="shared" si="44"/>
        <v>0</v>
      </c>
      <c r="AE78" s="149">
        <f t="shared" si="44"/>
        <v>0</v>
      </c>
      <c r="AF78" s="148">
        <f t="shared" si="44"/>
        <v>0</v>
      </c>
      <c r="AG78" s="148">
        <f t="shared" si="44"/>
        <v>0</v>
      </c>
      <c r="AH78" s="148">
        <f t="shared" si="44"/>
        <v>0</v>
      </c>
      <c r="AI78" s="148">
        <f t="shared" si="44"/>
        <v>0</v>
      </c>
      <c r="AJ78" s="150">
        <f t="shared" si="44"/>
        <v>0</v>
      </c>
      <c r="AK78" s="179"/>
      <c r="AL78" s="152"/>
      <c r="AM78" s="180"/>
      <c r="AN78" s="69"/>
    </row>
    <row r="79" ht="24.6" spans="1:40">
      <c r="A79" s="136" t="s">
        <v>96</v>
      </c>
      <c r="B79" s="137"/>
      <c r="C79" s="138" t="s">
        <v>72</v>
      </c>
      <c r="D79" s="139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77"/>
      <c r="P79" s="140"/>
      <c r="Q79" s="140"/>
      <c r="R79" s="140"/>
      <c r="S79" s="140"/>
      <c r="T79" s="140"/>
      <c r="U79" s="140"/>
      <c r="V79" s="140"/>
      <c r="W79" s="141">
        <v>2</v>
      </c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 t="shared" ref="AK79" si="45">SUM(D80:AE80)</f>
        <v>0.04</v>
      </c>
      <c r="AL79" s="145">
        <f>SUM(AF80:AJ80)</f>
        <v>0</v>
      </c>
      <c r="AM79" s="69"/>
      <c r="AN79" s="69"/>
    </row>
    <row r="80" ht="24.6" spans="1:40">
      <c r="A80" s="146"/>
      <c r="B80" s="84"/>
      <c r="C80" s="138" t="s">
        <v>73</v>
      </c>
      <c r="D80" s="147">
        <f t="shared" ref="D80:AJ80" si="46">(D$24*D79)/1000</f>
        <v>0</v>
      </c>
      <c r="E80" s="148">
        <f t="shared" si="46"/>
        <v>0</v>
      </c>
      <c r="F80" s="148">
        <f t="shared" si="46"/>
        <v>0</v>
      </c>
      <c r="G80" s="148">
        <f t="shared" si="46"/>
        <v>0</v>
      </c>
      <c r="H80" s="148">
        <f t="shared" si="46"/>
        <v>0</v>
      </c>
      <c r="I80" s="148">
        <f t="shared" si="46"/>
        <v>0</v>
      </c>
      <c r="J80" s="148">
        <f t="shared" si="46"/>
        <v>0</v>
      </c>
      <c r="K80" s="148">
        <f t="shared" si="46"/>
        <v>0</v>
      </c>
      <c r="L80" s="148">
        <f t="shared" si="46"/>
        <v>0</v>
      </c>
      <c r="M80" s="148">
        <f t="shared" si="46"/>
        <v>0</v>
      </c>
      <c r="N80" s="148">
        <f t="shared" si="46"/>
        <v>0</v>
      </c>
      <c r="O80" s="148">
        <f t="shared" si="46"/>
        <v>0</v>
      </c>
      <c r="P80" s="148">
        <f t="shared" si="46"/>
        <v>0</v>
      </c>
      <c r="Q80" s="148">
        <f t="shared" si="46"/>
        <v>0</v>
      </c>
      <c r="R80" s="148">
        <f t="shared" si="46"/>
        <v>0</v>
      </c>
      <c r="S80" s="148">
        <f t="shared" si="46"/>
        <v>0</v>
      </c>
      <c r="T80" s="148">
        <f t="shared" si="46"/>
        <v>0</v>
      </c>
      <c r="U80" s="148">
        <f t="shared" si="46"/>
        <v>0</v>
      </c>
      <c r="V80" s="148">
        <f t="shared" si="46"/>
        <v>0</v>
      </c>
      <c r="W80" s="148">
        <f t="shared" si="46"/>
        <v>0.04</v>
      </c>
      <c r="X80" s="148">
        <f t="shared" si="46"/>
        <v>0</v>
      </c>
      <c r="Y80" s="148">
        <f t="shared" si="46"/>
        <v>0</v>
      </c>
      <c r="Z80" s="148">
        <f t="shared" si="46"/>
        <v>0</v>
      </c>
      <c r="AA80" s="148">
        <f t="shared" si="46"/>
        <v>0</v>
      </c>
      <c r="AB80" s="148">
        <f t="shared" si="46"/>
        <v>0</v>
      </c>
      <c r="AC80" s="148">
        <f t="shared" si="46"/>
        <v>0</v>
      </c>
      <c r="AD80" s="148">
        <f t="shared" si="46"/>
        <v>0</v>
      </c>
      <c r="AE80" s="149">
        <f t="shared" si="46"/>
        <v>0</v>
      </c>
      <c r="AF80" s="148">
        <f t="shared" si="46"/>
        <v>0</v>
      </c>
      <c r="AG80" s="148">
        <f t="shared" si="46"/>
        <v>0</v>
      </c>
      <c r="AH80" s="148">
        <f t="shared" si="46"/>
        <v>0</v>
      </c>
      <c r="AI80" s="148">
        <f t="shared" si="46"/>
        <v>0</v>
      </c>
      <c r="AJ80" s="150">
        <f t="shared" si="46"/>
        <v>0</v>
      </c>
      <c r="AK80" s="179"/>
      <c r="AL80" s="152"/>
      <c r="AM80" s="69"/>
      <c r="AN80" s="69"/>
    </row>
    <row r="81" ht="24.6" spans="1:40">
      <c r="A81" s="136" t="s">
        <v>135</v>
      </c>
      <c r="B81" s="137"/>
      <c r="C81" s="138" t="s">
        <v>72</v>
      </c>
      <c r="D81" s="139"/>
      <c r="E81" s="140"/>
      <c r="F81" s="140"/>
      <c r="G81" s="141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>
        <v>0.5</v>
      </c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 t="shared" si="41"/>
        <v>0.01</v>
      </c>
      <c r="AL81" s="145">
        <f>SUM(AF82:AJ82)</f>
        <v>0</v>
      </c>
      <c r="AM81" s="69"/>
      <c r="AN81" s="69"/>
    </row>
    <row r="82" ht="24.6" spans="1:40">
      <c r="A82" s="146"/>
      <c r="B82" s="84"/>
      <c r="C82" s="138" t="s">
        <v>73</v>
      </c>
      <c r="D82" s="147">
        <f t="shared" ref="D82:AJ82" si="47">(D$24*D81)/1000</f>
        <v>0</v>
      </c>
      <c r="E82" s="148">
        <f t="shared" si="47"/>
        <v>0</v>
      </c>
      <c r="F82" s="148">
        <f t="shared" si="47"/>
        <v>0</v>
      </c>
      <c r="G82" s="148">
        <f t="shared" si="47"/>
        <v>0</v>
      </c>
      <c r="H82" s="148">
        <f t="shared" si="47"/>
        <v>0</v>
      </c>
      <c r="I82" s="148">
        <f t="shared" si="47"/>
        <v>0</v>
      </c>
      <c r="J82" s="148">
        <f t="shared" si="47"/>
        <v>0</v>
      </c>
      <c r="K82" s="148">
        <f t="shared" si="47"/>
        <v>0</v>
      </c>
      <c r="L82" s="148">
        <f t="shared" si="47"/>
        <v>0</v>
      </c>
      <c r="M82" s="148">
        <f t="shared" si="47"/>
        <v>0</v>
      </c>
      <c r="N82" s="148">
        <f t="shared" si="47"/>
        <v>0</v>
      </c>
      <c r="O82" s="148">
        <f t="shared" si="47"/>
        <v>0</v>
      </c>
      <c r="P82" s="148">
        <f t="shared" si="47"/>
        <v>0</v>
      </c>
      <c r="Q82" s="148">
        <f t="shared" si="47"/>
        <v>0</v>
      </c>
      <c r="R82" s="148">
        <f t="shared" si="47"/>
        <v>0</v>
      </c>
      <c r="S82" s="148">
        <f t="shared" si="47"/>
        <v>0</v>
      </c>
      <c r="T82" s="148">
        <f t="shared" si="47"/>
        <v>0</v>
      </c>
      <c r="U82" s="148">
        <f t="shared" si="47"/>
        <v>0</v>
      </c>
      <c r="V82" s="148">
        <f t="shared" si="47"/>
        <v>0</v>
      </c>
      <c r="W82" s="148">
        <f t="shared" si="47"/>
        <v>0.01</v>
      </c>
      <c r="X82" s="148">
        <f t="shared" si="47"/>
        <v>0</v>
      </c>
      <c r="Y82" s="148">
        <f t="shared" si="47"/>
        <v>0</v>
      </c>
      <c r="Z82" s="148">
        <f t="shared" si="47"/>
        <v>0</v>
      </c>
      <c r="AA82" s="148">
        <f t="shared" si="47"/>
        <v>0</v>
      </c>
      <c r="AB82" s="148">
        <f t="shared" si="47"/>
        <v>0</v>
      </c>
      <c r="AC82" s="148">
        <f t="shared" si="47"/>
        <v>0</v>
      </c>
      <c r="AD82" s="148">
        <f t="shared" si="47"/>
        <v>0</v>
      </c>
      <c r="AE82" s="149">
        <f t="shared" si="47"/>
        <v>0</v>
      </c>
      <c r="AF82" s="148">
        <f t="shared" si="47"/>
        <v>0</v>
      </c>
      <c r="AG82" s="148">
        <f t="shared" si="47"/>
        <v>0</v>
      </c>
      <c r="AH82" s="148">
        <f t="shared" si="47"/>
        <v>0</v>
      </c>
      <c r="AI82" s="148">
        <f t="shared" si="47"/>
        <v>0</v>
      </c>
      <c r="AJ82" s="150">
        <f t="shared" si="47"/>
        <v>0</v>
      </c>
      <c r="AK82" s="179"/>
      <c r="AL82" s="152"/>
      <c r="AM82" s="180"/>
      <c r="AN82" s="69"/>
    </row>
    <row r="83" ht="24.6" customHeight="1" spans="1:40">
      <c r="A83" s="154" t="s">
        <v>95</v>
      </c>
      <c r="B83" s="137"/>
      <c r="C83" s="138" t="s">
        <v>72</v>
      </c>
      <c r="D83" s="139"/>
      <c r="E83" s="140"/>
      <c r="F83" s="140"/>
      <c r="G83" s="141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>
        <v>4.153</v>
      </c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 t="shared" si="41"/>
        <v>0.08306</v>
      </c>
      <c r="AL83" s="145">
        <f>SUM(AF84:AJ84)</f>
        <v>0</v>
      </c>
      <c r="AM83" s="69"/>
      <c r="AN83" s="69"/>
    </row>
    <row r="84" ht="24.6" customHeight="1" spans="1:40">
      <c r="A84" s="157"/>
      <c r="B84" s="181"/>
      <c r="C84" s="182" t="s">
        <v>73</v>
      </c>
      <c r="D84" s="183">
        <f t="shared" ref="D84:AJ84" si="48">(D$24*D83)/1000</f>
        <v>0</v>
      </c>
      <c r="E84" s="184">
        <f t="shared" si="48"/>
        <v>0</v>
      </c>
      <c r="F84" s="184">
        <f t="shared" si="48"/>
        <v>0</v>
      </c>
      <c r="G84" s="184">
        <f t="shared" si="48"/>
        <v>0</v>
      </c>
      <c r="H84" s="184">
        <f t="shared" si="48"/>
        <v>0</v>
      </c>
      <c r="I84" s="184">
        <f t="shared" si="48"/>
        <v>0</v>
      </c>
      <c r="J84" s="184">
        <f t="shared" si="48"/>
        <v>0</v>
      </c>
      <c r="K84" s="184">
        <f t="shared" si="48"/>
        <v>0</v>
      </c>
      <c r="L84" s="184">
        <f t="shared" si="48"/>
        <v>0</v>
      </c>
      <c r="M84" s="184">
        <f t="shared" si="48"/>
        <v>0</v>
      </c>
      <c r="N84" s="184">
        <f t="shared" si="48"/>
        <v>0</v>
      </c>
      <c r="O84" s="184"/>
      <c r="P84" s="184">
        <f t="shared" ref="P84:AE86" si="49">(P$24*P83)/1000</f>
        <v>0</v>
      </c>
      <c r="Q84" s="184">
        <f t="shared" si="48"/>
        <v>0</v>
      </c>
      <c r="R84" s="184">
        <f t="shared" si="48"/>
        <v>0</v>
      </c>
      <c r="S84" s="184">
        <f t="shared" si="48"/>
        <v>0</v>
      </c>
      <c r="T84" s="184">
        <f t="shared" si="48"/>
        <v>0</v>
      </c>
      <c r="U84" s="184">
        <f t="shared" si="48"/>
        <v>0</v>
      </c>
      <c r="V84" s="184">
        <f t="shared" si="48"/>
        <v>0</v>
      </c>
      <c r="W84" s="184">
        <f t="shared" si="48"/>
        <v>0</v>
      </c>
      <c r="X84" s="184">
        <f t="shared" si="48"/>
        <v>0.08306</v>
      </c>
      <c r="Y84" s="148">
        <f t="shared" si="48"/>
        <v>0</v>
      </c>
      <c r="Z84" s="148">
        <f t="shared" si="48"/>
        <v>0</v>
      </c>
      <c r="AA84" s="148">
        <f t="shared" si="48"/>
        <v>0</v>
      </c>
      <c r="AB84" s="148">
        <f t="shared" si="48"/>
        <v>0</v>
      </c>
      <c r="AC84" s="148">
        <f t="shared" si="48"/>
        <v>0</v>
      </c>
      <c r="AD84" s="148">
        <f t="shared" si="48"/>
        <v>0</v>
      </c>
      <c r="AE84" s="149">
        <f t="shared" si="48"/>
        <v>0</v>
      </c>
      <c r="AF84" s="148">
        <f t="shared" si="48"/>
        <v>0</v>
      </c>
      <c r="AG84" s="148">
        <f t="shared" si="48"/>
        <v>0</v>
      </c>
      <c r="AH84" s="148">
        <f t="shared" si="48"/>
        <v>0</v>
      </c>
      <c r="AI84" s="148">
        <f t="shared" si="48"/>
        <v>0</v>
      </c>
      <c r="AJ84" s="150">
        <f t="shared" si="48"/>
        <v>0</v>
      </c>
      <c r="AK84" s="179"/>
      <c r="AL84" s="152"/>
      <c r="AM84" s="69"/>
      <c r="AN84" s="69"/>
    </row>
    <row r="85" ht="24.6" customHeight="1" spans="1:40">
      <c r="A85" s="154" t="s">
        <v>97</v>
      </c>
      <c r="B85" s="137"/>
      <c r="C85" s="138" t="s">
        <v>72</v>
      </c>
      <c r="D85" s="139"/>
      <c r="E85" s="140"/>
      <c r="F85" s="140"/>
      <c r="G85" s="141"/>
      <c r="H85" s="140"/>
      <c r="I85" s="140"/>
      <c r="J85" s="140"/>
      <c r="K85" s="140"/>
      <c r="L85" s="140"/>
      <c r="M85" s="140"/>
      <c r="N85" s="140"/>
      <c r="O85" s="140">
        <v>33.9</v>
      </c>
      <c r="P85" s="140"/>
      <c r="Q85" s="140"/>
      <c r="R85" s="140"/>
      <c r="S85" s="140"/>
      <c r="T85" s="140"/>
      <c r="U85" s="140"/>
      <c r="V85" s="140"/>
      <c r="W85" s="141"/>
      <c r="X85" s="141"/>
      <c r="Y85" s="140"/>
      <c r="Z85" s="140"/>
      <c r="AA85" s="140"/>
      <c r="AB85" s="140"/>
      <c r="AC85" s="140"/>
      <c r="AD85" s="140"/>
      <c r="AE85" s="142"/>
      <c r="AF85" s="140"/>
      <c r="AG85" s="140"/>
      <c r="AH85" s="140"/>
      <c r="AI85" s="140"/>
      <c r="AJ85" s="143"/>
      <c r="AK85" s="178">
        <f t="shared" ref="AK85" si="50">SUM(D86:AE86)</f>
        <v>0.678</v>
      </c>
      <c r="AL85" s="145">
        <f>SUM(AF86:AJ86)</f>
        <v>0</v>
      </c>
      <c r="AM85" s="69"/>
      <c r="AN85" s="69"/>
    </row>
    <row r="86" ht="24.6" customHeight="1" spans="1:40">
      <c r="A86" s="157"/>
      <c r="B86" s="181"/>
      <c r="C86" s="182" t="s">
        <v>73</v>
      </c>
      <c r="D86" s="183">
        <f t="shared" ref="D86:O86" si="51">(D$24*D85)/1000</f>
        <v>0</v>
      </c>
      <c r="E86" s="184">
        <f t="shared" si="51"/>
        <v>0</v>
      </c>
      <c r="F86" s="184">
        <f t="shared" si="51"/>
        <v>0</v>
      </c>
      <c r="G86" s="184">
        <f t="shared" si="51"/>
        <v>0</v>
      </c>
      <c r="H86" s="184">
        <f t="shared" si="51"/>
        <v>0</v>
      </c>
      <c r="I86" s="184">
        <f t="shared" si="51"/>
        <v>0</v>
      </c>
      <c r="J86" s="184">
        <f t="shared" si="51"/>
        <v>0</v>
      </c>
      <c r="K86" s="184">
        <f t="shared" si="51"/>
        <v>0</v>
      </c>
      <c r="L86" s="184">
        <f t="shared" si="51"/>
        <v>0</v>
      </c>
      <c r="M86" s="184">
        <f t="shared" si="51"/>
        <v>0</v>
      </c>
      <c r="N86" s="184">
        <f t="shared" si="51"/>
        <v>0</v>
      </c>
      <c r="O86" s="184">
        <f t="shared" si="51"/>
        <v>0.678</v>
      </c>
      <c r="P86" s="184">
        <f t="shared" si="49"/>
        <v>0</v>
      </c>
      <c r="Q86" s="184">
        <f t="shared" si="49"/>
        <v>0</v>
      </c>
      <c r="R86" s="184">
        <f t="shared" si="49"/>
        <v>0</v>
      </c>
      <c r="S86" s="184">
        <f t="shared" si="49"/>
        <v>0</v>
      </c>
      <c r="T86" s="184">
        <f t="shared" si="49"/>
        <v>0</v>
      </c>
      <c r="U86" s="184">
        <f t="shared" si="49"/>
        <v>0</v>
      </c>
      <c r="V86" s="184">
        <f t="shared" si="49"/>
        <v>0</v>
      </c>
      <c r="W86" s="184">
        <f t="shared" si="49"/>
        <v>0</v>
      </c>
      <c r="X86" s="184">
        <f t="shared" si="49"/>
        <v>0</v>
      </c>
      <c r="Y86" s="148">
        <f t="shared" si="49"/>
        <v>0</v>
      </c>
      <c r="Z86" s="148">
        <f t="shared" si="49"/>
        <v>0</v>
      </c>
      <c r="AA86" s="148">
        <f t="shared" si="49"/>
        <v>0</v>
      </c>
      <c r="AB86" s="148">
        <f t="shared" si="49"/>
        <v>0</v>
      </c>
      <c r="AC86" s="148">
        <f t="shared" si="49"/>
        <v>0</v>
      </c>
      <c r="AD86" s="148">
        <f t="shared" si="49"/>
        <v>0</v>
      </c>
      <c r="AE86" s="149">
        <f t="shared" si="49"/>
        <v>0</v>
      </c>
      <c r="AF86" s="148">
        <f t="shared" ref="AF86:AJ86" si="52">(AF$24*AF85)/1000</f>
        <v>0</v>
      </c>
      <c r="AG86" s="148">
        <f t="shared" si="52"/>
        <v>0</v>
      </c>
      <c r="AH86" s="148">
        <f t="shared" si="52"/>
        <v>0</v>
      </c>
      <c r="AI86" s="148">
        <f t="shared" si="52"/>
        <v>0</v>
      </c>
      <c r="AJ86" s="150">
        <f t="shared" si="52"/>
        <v>0</v>
      </c>
      <c r="AK86" s="179"/>
      <c r="AL86" s="152"/>
      <c r="AM86" s="69"/>
      <c r="AN86" s="69"/>
    </row>
    <row r="87" ht="24" hidden="1" customHeight="1" spans="1:40">
      <c r="A87" s="136"/>
      <c r="B87" s="137"/>
      <c r="C87" s="138" t="s">
        <v>72</v>
      </c>
      <c r="D87" s="185"/>
      <c r="E87" s="140"/>
      <c r="F87" s="140"/>
      <c r="G87" s="141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si="41"/>
        <v>0</v>
      </c>
      <c r="AL87" s="145">
        <f>SUM(AF88:AJ88)</f>
        <v>0</v>
      </c>
      <c r="AM87" s="180"/>
      <c r="AN87" s="69"/>
    </row>
    <row r="88" ht="24" hidden="1" customHeight="1" spans="1:40">
      <c r="A88" s="146"/>
      <c r="B88" s="84"/>
      <c r="C88" s="182" t="s">
        <v>73</v>
      </c>
      <c r="D88" s="186">
        <f t="shared" ref="D88:AJ88" si="53">(D$24*D87)/1000</f>
        <v>0</v>
      </c>
      <c r="E88" s="148">
        <f t="shared" si="53"/>
        <v>0</v>
      </c>
      <c r="F88" s="148">
        <f t="shared" si="53"/>
        <v>0</v>
      </c>
      <c r="G88" s="148">
        <f t="shared" si="53"/>
        <v>0</v>
      </c>
      <c r="H88" s="148">
        <f t="shared" si="53"/>
        <v>0</v>
      </c>
      <c r="I88" s="148">
        <f t="shared" si="53"/>
        <v>0</v>
      </c>
      <c r="J88" s="148">
        <f t="shared" si="53"/>
        <v>0</v>
      </c>
      <c r="K88" s="148">
        <f t="shared" si="53"/>
        <v>0</v>
      </c>
      <c r="L88" s="148">
        <f t="shared" si="53"/>
        <v>0</v>
      </c>
      <c r="M88" s="148">
        <f t="shared" si="53"/>
        <v>0</v>
      </c>
      <c r="N88" s="148">
        <f t="shared" si="53"/>
        <v>0</v>
      </c>
      <c r="O88" s="148">
        <f t="shared" si="53"/>
        <v>0</v>
      </c>
      <c r="P88" s="148">
        <f t="shared" si="53"/>
        <v>0</v>
      </c>
      <c r="Q88" s="148">
        <f t="shared" si="53"/>
        <v>0</v>
      </c>
      <c r="R88" s="148">
        <f t="shared" si="53"/>
        <v>0</v>
      </c>
      <c r="S88" s="148">
        <f t="shared" si="53"/>
        <v>0</v>
      </c>
      <c r="T88" s="148">
        <f t="shared" si="53"/>
        <v>0</v>
      </c>
      <c r="U88" s="148">
        <f t="shared" si="53"/>
        <v>0</v>
      </c>
      <c r="V88" s="148">
        <f t="shared" si="53"/>
        <v>0</v>
      </c>
      <c r="W88" s="148">
        <f t="shared" si="53"/>
        <v>0</v>
      </c>
      <c r="X88" s="148">
        <f t="shared" si="53"/>
        <v>0</v>
      </c>
      <c r="Y88" s="148">
        <f t="shared" si="53"/>
        <v>0</v>
      </c>
      <c r="Z88" s="148">
        <f t="shared" si="53"/>
        <v>0</v>
      </c>
      <c r="AA88" s="148">
        <f t="shared" si="53"/>
        <v>0</v>
      </c>
      <c r="AB88" s="148">
        <f t="shared" si="53"/>
        <v>0</v>
      </c>
      <c r="AC88" s="148">
        <f t="shared" si="53"/>
        <v>0</v>
      </c>
      <c r="AD88" s="148">
        <f t="shared" si="53"/>
        <v>0</v>
      </c>
      <c r="AE88" s="149">
        <f t="shared" si="53"/>
        <v>0</v>
      </c>
      <c r="AF88" s="148">
        <f t="shared" si="53"/>
        <v>0</v>
      </c>
      <c r="AG88" s="148">
        <f t="shared" si="53"/>
        <v>0</v>
      </c>
      <c r="AH88" s="148">
        <f t="shared" si="53"/>
        <v>0</v>
      </c>
      <c r="AI88" s="148">
        <f t="shared" si="53"/>
        <v>0</v>
      </c>
      <c r="AJ88" s="150">
        <f t="shared" si="53"/>
        <v>0</v>
      </c>
      <c r="AK88" s="179"/>
      <c r="AL88" s="152"/>
      <c r="AM88" s="69"/>
      <c r="AN88" s="69"/>
    </row>
    <row r="89" ht="24.6" hidden="1" spans="1:40">
      <c r="A89" s="136" t="s">
        <v>84</v>
      </c>
      <c r="B89" s="137"/>
      <c r="C89" s="138" t="s">
        <v>72</v>
      </c>
      <c r="D89" s="185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 t="shared" ref="AK89" si="54">SUM(D90:AE90)</f>
        <v>0</v>
      </c>
      <c r="AL89" s="145">
        <f>SUM(AF90:AJ90)</f>
        <v>0</v>
      </c>
    </row>
    <row r="90" ht="24.6" hidden="1" spans="1:40">
      <c r="A90" s="146"/>
      <c r="B90" s="84"/>
      <c r="C90" s="182" t="s">
        <v>73</v>
      </c>
      <c r="D90" s="186">
        <f t="shared" ref="D90:I90" si="55">(D$24*D89)/1000</f>
        <v>0</v>
      </c>
      <c r="E90" s="148">
        <f t="shared" si="55"/>
        <v>0</v>
      </c>
      <c r="F90" s="148">
        <f t="shared" si="55"/>
        <v>0</v>
      </c>
      <c r="G90" s="148">
        <f t="shared" si="55"/>
        <v>0</v>
      </c>
      <c r="H90" s="148">
        <f t="shared" si="55"/>
        <v>0</v>
      </c>
      <c r="I90" s="148">
        <f t="shared" si="55"/>
        <v>0</v>
      </c>
      <c r="J90" s="148">
        <f t="shared" ref="J90:AJ90" si="56">(J$24*J89)/1000</f>
        <v>0</v>
      </c>
      <c r="K90" s="148">
        <f t="shared" si="56"/>
        <v>0</v>
      </c>
      <c r="L90" s="148">
        <f t="shared" si="56"/>
        <v>0</v>
      </c>
      <c r="M90" s="148">
        <f t="shared" si="56"/>
        <v>0</v>
      </c>
      <c r="N90" s="148">
        <f t="shared" si="56"/>
        <v>0</v>
      </c>
      <c r="O90" s="148">
        <f t="shared" si="56"/>
        <v>0</v>
      </c>
      <c r="P90" s="148">
        <f t="shared" si="56"/>
        <v>0</v>
      </c>
      <c r="Q90" s="148">
        <f t="shared" si="56"/>
        <v>0</v>
      </c>
      <c r="R90" s="148">
        <f t="shared" si="56"/>
        <v>0</v>
      </c>
      <c r="S90" s="148">
        <f t="shared" si="56"/>
        <v>0</v>
      </c>
      <c r="T90" s="148">
        <f t="shared" si="56"/>
        <v>0</v>
      </c>
      <c r="U90" s="148">
        <f t="shared" si="56"/>
        <v>0</v>
      </c>
      <c r="V90" s="148">
        <f t="shared" si="56"/>
        <v>0</v>
      </c>
      <c r="W90" s="148">
        <f t="shared" si="56"/>
        <v>0</v>
      </c>
      <c r="X90" s="148">
        <f t="shared" si="56"/>
        <v>0</v>
      </c>
      <c r="Y90" s="148">
        <f t="shared" si="56"/>
        <v>0</v>
      </c>
      <c r="Z90" s="148">
        <f t="shared" si="56"/>
        <v>0</v>
      </c>
      <c r="AA90" s="148">
        <f t="shared" si="56"/>
        <v>0</v>
      </c>
      <c r="AB90" s="148">
        <f t="shared" si="56"/>
        <v>0</v>
      </c>
      <c r="AC90" s="148">
        <f t="shared" si="56"/>
        <v>0</v>
      </c>
      <c r="AD90" s="148">
        <f t="shared" si="56"/>
        <v>0</v>
      </c>
      <c r="AE90" s="149">
        <f t="shared" si="56"/>
        <v>0</v>
      </c>
      <c r="AF90" s="148">
        <f t="shared" si="56"/>
        <v>0</v>
      </c>
      <c r="AG90" s="148">
        <f t="shared" si="56"/>
        <v>0</v>
      </c>
      <c r="AH90" s="148">
        <f t="shared" si="56"/>
        <v>0</v>
      </c>
      <c r="AI90" s="148">
        <f t="shared" si="56"/>
        <v>0</v>
      </c>
      <c r="AJ90" s="150">
        <f t="shared" si="56"/>
        <v>0</v>
      </c>
      <c r="AK90" s="179"/>
      <c r="AL90" s="152"/>
    </row>
    <row r="91" ht="24.6" spans="1:40">
      <c r="A91" s="136" t="s">
        <v>85</v>
      </c>
      <c r="B91" s="137"/>
      <c r="C91" s="138" t="s">
        <v>72</v>
      </c>
      <c r="D91" s="185"/>
      <c r="E91" s="140"/>
      <c r="F91" s="140">
        <v>16</v>
      </c>
      <c r="G91" s="141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1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78">
        <f t="shared" ref="AK91" si="57">SUM(D92:AE92)</f>
        <v>0.32</v>
      </c>
      <c r="AL91" s="145">
        <f>SUM(AF92:AJ92)</f>
        <v>0</v>
      </c>
    </row>
    <row r="92" ht="18" customHeight="1" spans="1:40">
      <c r="A92" s="146"/>
      <c r="B92" s="84"/>
      <c r="C92" s="182" t="s">
        <v>73</v>
      </c>
      <c r="D92" s="186">
        <f t="shared" ref="D92:I92" si="58">(D$24*D91)/1000</f>
        <v>0</v>
      </c>
      <c r="E92" s="148">
        <f t="shared" si="58"/>
        <v>0</v>
      </c>
      <c r="F92" s="148">
        <f t="shared" si="58"/>
        <v>0.32</v>
      </c>
      <c r="G92" s="148">
        <f t="shared" si="58"/>
        <v>0</v>
      </c>
      <c r="H92" s="148">
        <f t="shared" si="58"/>
        <v>0</v>
      </c>
      <c r="I92" s="148">
        <f t="shared" si="58"/>
        <v>0</v>
      </c>
      <c r="J92" s="148">
        <f t="shared" ref="J92:AJ92" si="59">(J$24*J91)/1000</f>
        <v>0</v>
      </c>
      <c r="K92" s="148">
        <f t="shared" si="59"/>
        <v>0</v>
      </c>
      <c r="L92" s="148">
        <f t="shared" si="59"/>
        <v>0</v>
      </c>
      <c r="M92" s="148">
        <f t="shared" si="59"/>
        <v>0</v>
      </c>
      <c r="N92" s="148">
        <f t="shared" si="59"/>
        <v>0</v>
      </c>
      <c r="O92" s="148">
        <f t="shared" si="59"/>
        <v>0</v>
      </c>
      <c r="P92" s="148">
        <f t="shared" si="59"/>
        <v>0</v>
      </c>
      <c r="Q92" s="148">
        <f t="shared" si="59"/>
        <v>0</v>
      </c>
      <c r="R92" s="148">
        <f t="shared" si="59"/>
        <v>0</v>
      </c>
      <c r="S92" s="148">
        <f t="shared" si="59"/>
        <v>0</v>
      </c>
      <c r="T92" s="148">
        <f t="shared" si="59"/>
        <v>0</v>
      </c>
      <c r="U92" s="148">
        <f t="shared" si="59"/>
        <v>0</v>
      </c>
      <c r="V92" s="148">
        <f t="shared" si="59"/>
        <v>0</v>
      </c>
      <c r="W92" s="148">
        <f t="shared" si="59"/>
        <v>0</v>
      </c>
      <c r="X92" s="148">
        <f t="shared" si="59"/>
        <v>0</v>
      </c>
      <c r="Y92" s="148">
        <f t="shared" si="59"/>
        <v>0</v>
      </c>
      <c r="Z92" s="148">
        <f t="shared" si="59"/>
        <v>0</v>
      </c>
      <c r="AA92" s="148">
        <f t="shared" si="59"/>
        <v>0</v>
      </c>
      <c r="AB92" s="148">
        <f t="shared" si="59"/>
        <v>0</v>
      </c>
      <c r="AC92" s="148">
        <f t="shared" si="59"/>
        <v>0</v>
      </c>
      <c r="AD92" s="148">
        <f t="shared" si="59"/>
        <v>0</v>
      </c>
      <c r="AE92" s="149">
        <f t="shared" si="59"/>
        <v>0</v>
      </c>
      <c r="AF92" s="148">
        <f t="shared" si="59"/>
        <v>0</v>
      </c>
      <c r="AG92" s="148">
        <f t="shared" si="59"/>
        <v>0</v>
      </c>
      <c r="AH92" s="148">
        <f t="shared" si="59"/>
        <v>0</v>
      </c>
      <c r="AI92" s="148">
        <f t="shared" si="59"/>
        <v>0</v>
      </c>
      <c r="AJ92" s="150">
        <f t="shared" si="59"/>
        <v>0</v>
      </c>
      <c r="AK92" s="179"/>
      <c r="AL92" s="152"/>
    </row>
    <row r="93" ht="24.6" spans="1:40">
      <c r="A93" s="136" t="s">
        <v>99</v>
      </c>
      <c r="B93" s="181"/>
      <c r="C93" s="182"/>
      <c r="D93" s="185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>
        <v>2.75</v>
      </c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ref="AK93" si="60">SUM(D94:AE94)</f>
        <v>0.055</v>
      </c>
      <c r="AL93" s="145">
        <f>SUM(AF94:AJ94)</f>
        <v>0</v>
      </c>
    </row>
    <row r="94" ht="25.8" spans="1:40">
      <c r="A94" s="146"/>
      <c r="B94" s="181"/>
      <c r="C94" s="182"/>
      <c r="D94" s="186">
        <f t="shared" ref="D94:I94" si="61">(D$24*D93)/1000</f>
        <v>0</v>
      </c>
      <c r="E94" s="148">
        <f t="shared" si="61"/>
        <v>0</v>
      </c>
      <c r="F94" s="148">
        <f t="shared" si="61"/>
        <v>0</v>
      </c>
      <c r="G94" s="148">
        <f t="shared" si="61"/>
        <v>0</v>
      </c>
      <c r="H94" s="148">
        <f t="shared" si="61"/>
        <v>0</v>
      </c>
      <c r="I94" s="148">
        <f t="shared" si="61"/>
        <v>0</v>
      </c>
      <c r="J94" s="148">
        <f t="shared" ref="J94:AJ94" si="62">(J$24*J93)/1000</f>
        <v>0</v>
      </c>
      <c r="K94" s="148">
        <f t="shared" si="62"/>
        <v>0</v>
      </c>
      <c r="L94" s="148">
        <f t="shared" si="62"/>
        <v>0</v>
      </c>
      <c r="M94" s="148">
        <f t="shared" si="62"/>
        <v>0</v>
      </c>
      <c r="N94" s="148">
        <f t="shared" si="62"/>
        <v>0</v>
      </c>
      <c r="O94" s="148">
        <f t="shared" si="62"/>
        <v>0</v>
      </c>
      <c r="P94" s="148">
        <f t="shared" si="62"/>
        <v>0</v>
      </c>
      <c r="Q94" s="148">
        <f t="shared" si="62"/>
        <v>0</v>
      </c>
      <c r="R94" s="148">
        <f t="shared" si="62"/>
        <v>0</v>
      </c>
      <c r="S94" s="148">
        <f t="shared" si="62"/>
        <v>0</v>
      </c>
      <c r="T94" s="148">
        <f t="shared" si="62"/>
        <v>0</v>
      </c>
      <c r="U94" s="148">
        <f t="shared" si="62"/>
        <v>0</v>
      </c>
      <c r="V94" s="148">
        <f t="shared" si="62"/>
        <v>0</v>
      </c>
      <c r="W94" s="148">
        <f t="shared" si="62"/>
        <v>0.055</v>
      </c>
      <c r="X94" s="148">
        <f t="shared" si="62"/>
        <v>0</v>
      </c>
      <c r="Y94" s="148">
        <f t="shared" si="62"/>
        <v>0</v>
      </c>
      <c r="Z94" s="148">
        <f t="shared" si="62"/>
        <v>0</v>
      </c>
      <c r="AA94" s="148">
        <f t="shared" si="62"/>
        <v>0</v>
      </c>
      <c r="AB94" s="148">
        <f t="shared" si="62"/>
        <v>0</v>
      </c>
      <c r="AC94" s="148">
        <f t="shared" si="62"/>
        <v>0</v>
      </c>
      <c r="AD94" s="148">
        <f t="shared" si="62"/>
        <v>0</v>
      </c>
      <c r="AE94" s="149">
        <f t="shared" si="62"/>
        <v>0</v>
      </c>
      <c r="AF94" s="148">
        <f t="shared" si="62"/>
        <v>0</v>
      </c>
      <c r="AG94" s="148">
        <f t="shared" si="62"/>
        <v>0</v>
      </c>
      <c r="AH94" s="148">
        <f t="shared" si="62"/>
        <v>0</v>
      </c>
      <c r="AI94" s="148">
        <f t="shared" si="62"/>
        <v>0</v>
      </c>
      <c r="AJ94" s="150">
        <f t="shared" si="62"/>
        <v>0</v>
      </c>
      <c r="AK94" s="179"/>
      <c r="AL94" s="152"/>
      <c r="AM94" s="187" t="s">
        <v>136</v>
      </c>
    </row>
    <row r="95" ht="18" customHeight="1" spans="1:40">
      <c r="A95" s="136" t="s">
        <v>101</v>
      </c>
      <c r="B95" s="137"/>
      <c r="C95" s="188"/>
      <c r="D95" s="189" t="s">
        <v>137</v>
      </c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1"/>
    </row>
    <row r="96" ht="35.25" customHeight="1" spans="1:40">
      <c r="A96" s="146"/>
      <c r="B96" s="84"/>
      <c r="C96" s="192"/>
      <c r="D96" s="193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5"/>
    </row>
    <row r="97" ht="18" spans="1:37">
      <c r="A97" s="8"/>
      <c r="B97" s="8"/>
      <c r="C97" s="8"/>
      <c r="D97" s="196"/>
      <c r="E97" s="197"/>
      <c r="F97" s="197"/>
      <c r="G97" s="197"/>
      <c r="H97" s="197"/>
      <c r="I97" s="196"/>
      <c r="J97" s="196"/>
      <c r="K97" s="197"/>
      <c r="L97" s="197"/>
      <c r="M97" s="8"/>
      <c r="N97" s="197"/>
      <c r="O97" s="197"/>
      <c r="P97" s="197"/>
      <c r="Q97" s="197"/>
      <c r="R97" s="197"/>
      <c r="S97" s="197"/>
      <c r="T97" s="197"/>
      <c r="U97" s="198"/>
      <c r="V97" s="198"/>
      <c r="W97" s="198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200"/>
    </row>
    <row r="98" ht="21" spans="1:37">
      <c r="A98" s="201"/>
      <c r="B98" s="202"/>
      <c r="C98" s="203"/>
      <c r="D98" s="204"/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6"/>
      <c r="AK98" s="207"/>
    </row>
    <row r="99" ht="24.6" spans="1:37">
      <c r="A99" s="34" t="s">
        <v>103</v>
      </c>
      <c r="B99" s="208"/>
      <c r="C99" s="208"/>
      <c r="D99" s="196"/>
      <c r="E99" s="209" t="s">
        <v>104</v>
      </c>
      <c r="F99" s="209"/>
      <c r="G99" s="209"/>
      <c r="H99" s="209"/>
      <c r="I99" s="196"/>
      <c r="J99" s="196"/>
      <c r="K99" s="33" t="s">
        <v>105</v>
      </c>
      <c r="L99" s="210"/>
      <c r="M99" s="211"/>
      <c r="N99" s="211"/>
      <c r="O99" s="212"/>
      <c r="P99" s="197"/>
      <c r="Q99" s="209" t="s">
        <v>106</v>
      </c>
      <c r="R99" s="209"/>
      <c r="S99" s="209"/>
      <c r="T99" s="213"/>
      <c r="U99" s="198"/>
      <c r="V99" s="198"/>
      <c r="W99" s="198"/>
      <c r="X99" s="199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200"/>
    </row>
    <row r="100" ht="18" spans="1:37">
      <c r="A100" s="8"/>
      <c r="B100" s="8" t="s">
        <v>107</v>
      </c>
      <c r="C100" s="8"/>
      <c r="D100" s="196"/>
      <c r="E100" s="197" t="s">
        <v>108</v>
      </c>
      <c r="F100" s="197"/>
      <c r="G100" s="197"/>
      <c r="H100" s="197"/>
      <c r="I100" s="196"/>
      <c r="J100" s="196"/>
      <c r="K100" s="197"/>
      <c r="L100" s="197"/>
      <c r="M100" s="8" t="s">
        <v>107</v>
      </c>
      <c r="N100" s="197"/>
      <c r="O100" s="197"/>
      <c r="P100" s="197"/>
      <c r="Q100" s="197" t="s">
        <v>108</v>
      </c>
      <c r="R100" s="197"/>
      <c r="S100" s="197"/>
      <c r="T100" s="197"/>
      <c r="U100" s="198"/>
      <c r="V100" s="198"/>
      <c r="W100" s="198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200"/>
    </row>
    <row r="101" ht="18" spans="1:37">
      <c r="A101" s="8"/>
      <c r="B101" s="8"/>
      <c r="C101" s="8"/>
      <c r="D101" s="196"/>
      <c r="E101" s="196"/>
      <c r="F101" s="196"/>
      <c r="G101" s="196"/>
      <c r="H101" s="196"/>
      <c r="I101" s="196"/>
      <c r="J101" s="196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8"/>
      <c r="V101" s="198"/>
      <c r="W101" s="198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200"/>
    </row>
    <row r="102" ht="24.6" spans="1:37">
      <c r="A102" s="34" t="s">
        <v>109</v>
      </c>
      <c r="B102" s="208"/>
      <c r="C102" s="208"/>
      <c r="D102" s="196"/>
      <c r="E102" s="209" t="s">
        <v>110</v>
      </c>
      <c r="F102" s="209"/>
      <c r="G102" s="209"/>
      <c r="H102" s="209"/>
      <c r="I102" s="196"/>
      <c r="J102" s="196"/>
      <c r="K102" s="33" t="s">
        <v>111</v>
      </c>
      <c r="L102" s="210"/>
      <c r="M102" s="211"/>
      <c r="N102" s="211"/>
      <c r="O102" s="212"/>
      <c r="P102" s="197"/>
      <c r="Q102" s="209" t="s">
        <v>138</v>
      </c>
      <c r="R102" s="209"/>
      <c r="S102" s="209"/>
      <c r="T102" s="211"/>
      <c r="U102" s="198"/>
      <c r="V102" s="198"/>
      <c r="W102" s="198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200"/>
    </row>
    <row r="103" ht="18" spans="1:37">
      <c r="A103" s="8"/>
      <c r="B103" s="8" t="s">
        <v>107</v>
      </c>
      <c r="C103" s="8"/>
      <c r="D103" s="196"/>
      <c r="E103" s="197" t="s">
        <v>108</v>
      </c>
      <c r="F103" s="197"/>
      <c r="G103" s="197"/>
      <c r="H103" s="197"/>
      <c r="I103" s="196"/>
      <c r="J103" s="196"/>
      <c r="K103" s="197"/>
      <c r="L103" s="197"/>
      <c r="M103" s="8" t="s">
        <v>107</v>
      </c>
      <c r="N103" s="197"/>
      <c r="O103" s="197"/>
      <c r="P103" s="197"/>
      <c r="Q103" s="197" t="s">
        <v>108</v>
      </c>
      <c r="R103" s="197"/>
      <c r="S103" s="197"/>
      <c r="T103" s="197"/>
      <c r="U103" s="198"/>
      <c r="V103" s="198"/>
      <c r="W103" s="198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200"/>
    </row>
    <row r="104" ht="18" spans="1:37">
      <c r="A104" s="8"/>
      <c r="B104" s="8"/>
      <c r="C104" s="8"/>
      <c r="D104" s="196"/>
      <c r="E104" s="197"/>
      <c r="F104" s="197"/>
      <c r="G104" s="197"/>
      <c r="H104" s="197"/>
      <c r="I104" s="196"/>
      <c r="J104" s="196"/>
      <c r="K104" s="197"/>
      <c r="L104" s="197"/>
      <c r="M104" s="8"/>
      <c r="N104" s="197"/>
      <c r="O104" s="197"/>
      <c r="P104" s="197"/>
      <c r="Q104" s="197"/>
      <c r="R104" s="197"/>
      <c r="S104" s="197"/>
      <c r="T104" s="197"/>
      <c r="U104" s="198"/>
      <c r="V104" s="198"/>
      <c r="W104" s="198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200"/>
    </row>
    <row r="105" ht="18" spans="1:37">
      <c r="A105" s="8"/>
      <c r="B105" s="8"/>
      <c r="C105" s="8"/>
      <c r="D105" s="196"/>
      <c r="E105" s="197"/>
      <c r="F105" s="197"/>
      <c r="G105" s="197"/>
      <c r="H105" s="197"/>
      <c r="I105" s="196"/>
      <c r="J105" s="196"/>
      <c r="K105" s="197"/>
      <c r="L105" s="197"/>
      <c r="M105" s="8"/>
      <c r="N105" s="197"/>
      <c r="O105" s="197"/>
      <c r="P105" s="197"/>
      <c r="Q105" s="197"/>
      <c r="R105" s="197"/>
      <c r="S105" s="197"/>
      <c r="T105" s="197"/>
      <c r="U105" s="198"/>
      <c r="V105" s="198"/>
      <c r="W105" s="198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200"/>
    </row>
    <row r="106" ht="18" spans="1:37">
      <c r="A106" s="8"/>
      <c r="B106" s="8"/>
      <c r="C106" s="8"/>
      <c r="D106" s="196"/>
      <c r="E106" s="208"/>
      <c r="F106" s="208"/>
      <c r="G106" s="196"/>
      <c r="H106" s="196"/>
      <c r="I106" s="208"/>
      <c r="J106" s="208"/>
      <c r="K106" s="197"/>
      <c r="L106" s="197"/>
      <c r="M106" s="214" t="s">
        <v>31</v>
      </c>
      <c r="N106" s="214"/>
      <c r="O106" s="214"/>
      <c r="P106" s="214"/>
      <c r="Q106" s="211"/>
      <c r="R106" s="197"/>
      <c r="S106" s="197"/>
      <c r="T106" s="197"/>
      <c r="U106" s="198"/>
      <c r="V106" s="198"/>
      <c r="W106" s="198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200"/>
    </row>
    <row r="107" ht="18" spans="1:37">
      <c r="A107" s="8" t="s">
        <v>113</v>
      </c>
      <c r="B107" s="8"/>
      <c r="C107" s="8"/>
      <c r="D107" s="196"/>
      <c r="E107" s="8" t="s">
        <v>114</v>
      </c>
      <c r="F107" s="8"/>
      <c r="G107" s="196"/>
      <c r="H107" s="196"/>
      <c r="I107" s="8" t="s">
        <v>107</v>
      </c>
      <c r="J107" s="8"/>
      <c r="K107" s="197"/>
      <c r="L107" s="197"/>
      <c r="M107" s="197" t="s">
        <v>108</v>
      </c>
      <c r="N107" s="197"/>
      <c r="O107" s="197"/>
      <c r="P107" s="197"/>
      <c r="Q107" s="197"/>
      <c r="R107" s="197"/>
      <c r="S107" s="197"/>
      <c r="T107" s="197"/>
      <c r="U107" s="198"/>
      <c r="V107" s="198"/>
      <c r="W107" s="198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200"/>
    </row>
    <row r="108" ht="18" spans="1:37">
      <c r="A108" s="8"/>
      <c r="B108" s="8"/>
      <c r="C108" s="8"/>
      <c r="D108" s="196"/>
      <c r="E108" s="196"/>
      <c r="F108" s="196"/>
      <c r="G108" s="196"/>
      <c r="H108" s="196"/>
      <c r="I108" s="196"/>
      <c r="J108" s="196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8"/>
      <c r="V108" s="198"/>
      <c r="W108" s="198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200"/>
    </row>
    <row r="109" spans="1:37">
      <c r="A109" s="6"/>
      <c r="B109" s="6"/>
      <c r="C109" s="6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</row>
    <row r="110" spans="1:37">
      <c r="A110" s="6"/>
      <c r="B110" s="6"/>
      <c r="C110" s="6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</row>
    <row r="111" spans="1:37">
      <c r="A111" s="6"/>
      <c r="B111" s="6"/>
      <c r="C111" s="6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</row>
    <row r="112" spans="1:37">
      <c r="A112" s="6"/>
      <c r="B112" s="6"/>
      <c r="C112" s="6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</row>
    <row r="113" spans="1:37">
      <c r="A113" s="6"/>
      <c r="B113" s="6"/>
      <c r="C113" s="6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</row>
    <row r="114" spans="1:37">
      <c r="A114" s="6"/>
      <c r="B114" s="6"/>
      <c r="C114" s="6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</row>
    <row r="115" spans="1:37">
      <c r="A115" s="6"/>
      <c r="B115" s="6"/>
      <c r="C115" s="6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</row>
    <row r="116" spans="1:37">
      <c r="A116" s="6"/>
      <c r="B116" s="6"/>
      <c r="C116" s="6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</row>
    <row r="117" spans="1:37">
      <c r="A117" s="6"/>
      <c r="B117" s="6"/>
      <c r="C117" s="6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</row>
    <row r="118" spans="1:37">
      <c r="A118" s="6"/>
      <c r="B118" s="6"/>
      <c r="C118" s="6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</row>
    <row r="119" spans="1:37">
      <c r="A119" s="6"/>
      <c r="B119" s="6"/>
      <c r="C119" s="6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</row>
    <row r="120" spans="1:37">
      <c r="A120" s="6"/>
      <c r="B120" s="6"/>
      <c r="C120" s="6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</row>
    <row r="121" spans="1:37">
      <c r="A121" s="6"/>
      <c r="B121" s="6"/>
      <c r="C121" s="6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</row>
    <row r="122" spans="1:37">
      <c r="A122" s="6"/>
      <c r="B122" s="6"/>
      <c r="C122" s="6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</row>
    <row r="123" spans="1:37">
      <c r="A123" s="6"/>
      <c r="B123" s="6"/>
      <c r="C123" s="6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</row>
    <row r="124" spans="1:37">
      <c r="A124" s="6"/>
      <c r="B124" s="6"/>
      <c r="C124" s="6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</row>
    <row r="125" spans="1:37">
      <c r="A125" s="6"/>
      <c r="B125" s="6"/>
      <c r="C125" s="6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</row>
    <row r="126" spans="1:37">
      <c r="A126" s="6"/>
      <c r="B126" s="6"/>
      <c r="C126" s="6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</row>
    <row r="127" spans="1:37">
      <c r="A127" s="2"/>
      <c r="B127" s="2"/>
      <c r="C127" s="2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</row>
    <row r="128" spans="1:37">
      <c r="A128" s="2"/>
      <c r="B128" s="2"/>
      <c r="C128" s="2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</row>
    <row r="129" spans="1:37">
      <c r="A129" s="2"/>
      <c r="B129" s="2"/>
      <c r="C129" s="2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</row>
    <row r="130" spans="1:37">
      <c r="A130" s="2"/>
      <c r="B130" s="2"/>
      <c r="C130" s="2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</row>
    <row r="131" spans="1:37">
      <c r="A131" s="2"/>
      <c r="B131" s="2"/>
      <c r="C131" s="2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</row>
    <row r="132" spans="1:37">
      <c r="A132" s="2"/>
      <c r="B132" s="2"/>
      <c r="C132" s="2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</row>
    <row r="133" spans="1:37">
      <c r="A133" s="2"/>
      <c r="B133" s="2"/>
      <c r="C133" s="2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</row>
    <row r="134" spans="1:37">
      <c r="A134" s="2"/>
      <c r="B134" s="2"/>
      <c r="C134" s="2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</row>
    <row r="135" spans="1:37">
      <c r="A135" s="2"/>
      <c r="B135" s="2"/>
      <c r="C135" s="2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</row>
    <row r="136" spans="1:37">
      <c r="A136" s="2"/>
      <c r="B136" s="2"/>
      <c r="C136" s="2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</row>
    <row r="137" spans="1:37">
      <c r="A137" s="2"/>
      <c r="B137" s="2"/>
      <c r="C137" s="2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</row>
    <row r="138" spans="1:37">
      <c r="A138" s="2"/>
      <c r="B138" s="2"/>
      <c r="C138" s="2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</row>
    <row r="139" spans="1:37">
      <c r="A139" s="2"/>
      <c r="B139" s="2"/>
      <c r="C139" s="2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</row>
    <row r="140" spans="1:37">
      <c r="A140" s="2"/>
      <c r="B140" s="2"/>
      <c r="C140" s="2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</row>
    <row r="141" spans="1:37">
      <c r="A141" s="2"/>
      <c r="B141" s="2"/>
      <c r="C141" s="2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</row>
    <row r="142" spans="1:37">
      <c r="A142" s="2"/>
      <c r="B142" s="2"/>
      <c r="C142" s="2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4:37"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4:37"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4:37"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4:37"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4:37"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4:37"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4:37"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4:37"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4:37"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4:37"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4:37"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4:37"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4:37"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4:37"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4:37"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4:37"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</mergeCells>
  <pageMargins left="0.432638888888889" right="0" top="0.196850393700787" bottom="0.511805555555556" header="0.118110236220472" footer="0.354166666666667"/>
  <pageSetup paperSize="9" scale="48" fitToHeight="2" orientation="landscape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3.2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A243CD58-0881-4889-88AB-829789BEF783}">
  <ds:schemaRefs/>
</ds:datastoreItem>
</file>

<file path=customXml/itemProps2.xml><?xml version="1.0" encoding="utf-8"?>
<ds:datastoreItem xmlns:ds="http://schemas.openxmlformats.org/officeDocument/2006/customXml" ds:itemID="{EB1E1D69-4FCF-4BFC-8DF5-DB7C88F24CEC}">
  <ds:schemaRefs/>
</ds:datastoreItem>
</file>

<file path=customXml/itemProps3.xml><?xml version="1.0" encoding="utf-8"?>
<ds:datastoreItem xmlns:ds="http://schemas.openxmlformats.org/officeDocument/2006/customXml" ds:itemID="{E676EAC3-8DCB-44AA-9D73-E020295D4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шаблон  (2)</vt:lpstr>
      <vt:lpstr>меню шаблон 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dcterms:created xsi:type="dcterms:W3CDTF">2004-06-16T07:44:00Z</dcterms:created>
  <cp:lastPrinted>2026-07-30T05:36:00Z</cp:lastPrinted>
  <dcterms:modified xsi:type="dcterms:W3CDTF">2026-08-13T06:41:38Z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