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64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'!$A$4:$AN$115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<sst xmlns="http://schemas.openxmlformats.org/spreadsheetml/2006/main" count="408" uniqueCount="133">
  <si>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</si>
  <si>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</si>
  <si>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</si>
  <si>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</si>
  <si>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</si>
  <si>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</si>
  <si>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</si>
  <si>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28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</si>
  <si>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</si>
  <si>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</si>
  <si>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</si>
  <si>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</si>
  <si>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</si>
  <si>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</si>
  <si>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</si>
  <si>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</si>
  <si>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</si>
  <si>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июня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</si>
  <si>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</si>
  <si>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</si>
  <si>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</si>
  <si>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</si>
  <si>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</si>
  <si>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</si>
  <si>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</si>
  <si>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</si>
  <si>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</si>
  <si>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</si>
  <si>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</si>
  <si>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</si>
  <si>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</si>
  <si>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</si>
  <si>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</si>
  <si>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</si>
  <si>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</si>
  <si>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</si>
  <si>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</si>
  <si>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</si>
  <si>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</si>
  <si>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</si>
  <si>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</si>
  <si>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Печенье </t>
  </si>
  <si>
    <t>Суп молочный манный</t>
  </si>
  <si>
    <t>Кофейный напиток с молоком</t>
  </si>
  <si>
    <t>ВТОРОЙ ЗАВТРАК</t>
  </si>
  <si>
    <t>Яблоки</t>
  </si>
  <si>
    <t>ОБЕД</t>
  </si>
  <si>
    <t>Щи из свежей капусты</t>
  </si>
  <si>
    <t xml:space="preserve">Картофель отварной </t>
  </si>
  <si>
    <t xml:space="preserve">Котлета рыбная любительская </t>
  </si>
  <si>
    <t>Икра свекольная</t>
  </si>
  <si>
    <t>Сок фруктовый</t>
  </si>
  <si>
    <t>Хлеб пшеничный</t>
  </si>
  <si>
    <t>Хлеб ржаной</t>
  </si>
  <si>
    <t>ПОЛДНИК</t>
  </si>
  <si>
    <t xml:space="preserve">Пудинг из творого с яблоками </t>
  </si>
  <si>
    <t>Молоко кипяченое</t>
  </si>
  <si>
    <t>на    довольствующихся</t>
  </si>
  <si>
    <t>на персонал</t>
  </si>
  <si>
    <t>Выход --- вес  порций</t>
  </si>
  <si>
    <t>50</t>
  </si>
  <si>
    <t>180</t>
  </si>
  <si>
    <t>100</t>
  </si>
  <si>
    <t>200/10</t>
  </si>
  <si>
    <t>150/5</t>
  </si>
  <si>
    <t>80</t>
  </si>
  <si>
    <t>60</t>
  </si>
  <si>
    <t>160</t>
  </si>
  <si>
    <t>62</t>
  </si>
  <si>
    <t>42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</si>
  <si>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</si>
  <si>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</si>
  <si>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</si>
  <si>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</si>
  <si>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</si>
  <si>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</si>
  <si>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</si>
  <si>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</si>
  <si>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</si>
  <si>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</si>
  <si>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 xml:space="preserve">Крупа манная </t>
  </si>
  <si>
    <t xml:space="preserve">Картофель </t>
  </si>
  <si>
    <t>Лук репчатый</t>
  </si>
  <si>
    <t>Морковь</t>
  </si>
  <si>
    <t>Капуста белокочанная</t>
  </si>
  <si>
    <t>Ванильный сахар</t>
  </si>
  <si>
    <t>Свекла</t>
  </si>
  <si>
    <t>Филе минтай</t>
  </si>
  <si>
    <t>Творог</t>
  </si>
  <si>
    <t>Томатное пюре</t>
  </si>
  <si>
    <t>Сыр полутвердый</t>
  </si>
  <si>
    <t xml:space="preserve">Яблоки </t>
  </si>
  <si>
    <t xml:space="preserve">Кофейный напиток </t>
  </si>
  <si>
    <t>Сыр российский</t>
  </si>
  <si>
    <t>Сметана</t>
  </si>
  <si>
    <t>Яйца</t>
  </si>
  <si>
    <t>10 шт</t>
  </si>
  <si>
    <t>Печенье</t>
  </si>
  <si>
    <t>Мука пшеничная</t>
  </si>
  <si>
    <t xml:space="preserve">Сухари </t>
  </si>
  <si>
    <t xml:space="preserve">Всего позиций </t>
  </si>
  <si>
    <t>Двадцать четыре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</si>
  <si>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</si>
  <si>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</si>
  <si>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</si>
  <si>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</si>
  <si>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</si>
  <si>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</si>
  <si>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</si>
  <si>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</si>
  <si>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</si>
  <si>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</si>
  <si>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</si>
  <si>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</si>
  <si>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</si>
  <si>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</si>
  <si>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 xml:space="preserve">Котлета рыбная любительска </t>
  </si>
  <si>
    <t xml:space="preserve">Пудинг из творога с яблоками </t>
  </si>
  <si>
    <t>150/2</t>
  </si>
  <si>
    <t>150</t>
  </si>
  <si>
    <t>70</t>
  </si>
  <si>
    <t>100/5</t>
  </si>
  <si>
    <t>40</t>
  </si>
  <si>
    <t>75</t>
  </si>
  <si>
    <t xml:space="preserve">Мука пшеничная </t>
  </si>
  <si>
    <t>1 шт</t>
  </si>
  <si>
    <t>Чай</t>
  </si>
  <si>
    <t>Сухари</t>
  </si>
  <si>
    <t>2 шт</t>
  </si>
  <si>
    <t>3 шт</t>
  </si>
  <si>
    <t>Яйцо</t>
  </si>
  <si>
    <t>Всего позиций</t>
  </si>
  <si>
    <t>Двадцать два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</si>
</sst>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b/>
      <sz val="18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41" fillId="0" borderId="3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38" applyNumberFormat="0" applyAlignment="0" applyProtection="0">
      <alignment vertical="center"/>
    </xf>
    <xf numFmtId="0" fontId="43" fillId="5" borderId="39" applyNumberFormat="0" applyAlignment="0" applyProtection="0">
      <alignment vertical="center"/>
    </xf>
    <xf numFmtId="0" fontId="44" fillId="5" borderId="38" applyNumberFormat="0" applyAlignment="0" applyProtection="0">
      <alignment vertical="center"/>
    </xf>
    <xf numFmtId="0" fontId="45" fillId="6" borderId="40" applyNumberFormat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1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8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0" fontId="31" fillId="0" borderId="0" xfId="0" applyFont="1"/>
    <xf numFmtId="0" fontId="32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view="pageBreakPreview" zoomScale="40" zoomScaleNormal="50" workbookViewId="0">
      <selection activeCell="W88" sqref="W88"/>
    </sheetView>
  </sheetViews>
  <sheetFormatPr defaultColWidth="9" defaultRowHeight="13.2"/>
  <cols>
    <col min="1" max="1" width="47.712962962963" customWidth="1"/>
    <col min="2" max="2" width="6.71296296296296" customWidth="1"/>
    <col min="3" max="3" width="7.28703703703704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5.5740740740741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28</v>
      </c>
      <c r="G13" s="19"/>
      <c r="H13" s="19">
        <f>F13*D13</f>
        <v>5180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5180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5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 t="s">
        <v>44</v>
      </c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>
        <v>200</v>
      </c>
      <c r="G23" s="46" t="s">
        <v>61</v>
      </c>
      <c r="H23" s="48"/>
      <c r="I23" s="81" t="s">
        <v>62</v>
      </c>
      <c r="J23" s="82"/>
      <c r="K23" s="48"/>
      <c r="L23" s="81" t="s">
        <v>63</v>
      </c>
      <c r="M23" s="48" t="s">
        <v>64</v>
      </c>
      <c r="N23" s="81" t="s">
        <v>65</v>
      </c>
      <c r="O23" s="48" t="s">
        <v>66</v>
      </c>
      <c r="P23" s="48"/>
      <c r="Q23" s="48" t="s">
        <v>67</v>
      </c>
      <c r="R23" s="48" t="s">
        <v>68</v>
      </c>
      <c r="S23" s="48" t="s">
        <v>69</v>
      </c>
      <c r="T23" s="48"/>
      <c r="U23" s="48"/>
      <c r="V23" s="48"/>
      <c r="W23" s="46" t="s">
        <v>60</v>
      </c>
      <c r="X23" s="46" t="s">
        <v>61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28</v>
      </c>
      <c r="F24" s="52">
        <v>28</v>
      </c>
      <c r="G24" s="51">
        <v>28</v>
      </c>
      <c r="H24" s="52"/>
      <c r="I24" s="52">
        <v>28</v>
      </c>
      <c r="J24" s="52"/>
      <c r="K24" s="52"/>
      <c r="L24" s="52">
        <v>28</v>
      </c>
      <c r="M24" s="52">
        <v>28</v>
      </c>
      <c r="N24" s="52">
        <v>28</v>
      </c>
      <c r="O24" s="52">
        <v>28</v>
      </c>
      <c r="P24" s="52"/>
      <c r="Q24" s="52">
        <v>28</v>
      </c>
      <c r="R24" s="52">
        <v>28</v>
      </c>
      <c r="S24" s="52">
        <v>28</v>
      </c>
      <c r="T24" s="52"/>
      <c r="U24" s="52"/>
      <c r="V24" s="52"/>
      <c r="W24" s="51">
        <v>28</v>
      </c>
      <c r="X24" s="51">
        <v>28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50</v>
      </c>
      <c r="G25" s="58">
        <v>108</v>
      </c>
      <c r="H25" s="57"/>
      <c r="I25" s="57"/>
      <c r="J25" s="57"/>
      <c r="K25" s="57"/>
      <c r="L25" s="57">
        <v>160</v>
      </c>
      <c r="M25" s="57"/>
      <c r="N25" s="57">
        <v>8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9.128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1.4</v>
      </c>
      <c r="G26" s="62">
        <f t="shared" ref="G26" si="1">(G$24*G25)/1000</f>
        <v>3.024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4.48</v>
      </c>
      <c r="M26" s="62">
        <f t="shared" si="0"/>
        <v>0</v>
      </c>
      <c r="N26" s="62">
        <f t="shared" si="0"/>
        <v>0.224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152.857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150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10.999996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2">(D$24*D27)/1000</f>
        <v>0</v>
      </c>
      <c r="E28" s="62">
        <f t="shared" si="2"/>
        <v>0</v>
      </c>
      <c r="F28" s="62">
        <f t="shared" si="2"/>
        <v>4.279996</v>
      </c>
      <c r="G28" s="62">
        <f t="shared" si="2"/>
        <v>2.52</v>
      </c>
      <c r="H28" s="62">
        <f t="shared" si="2"/>
        <v>0</v>
      </c>
      <c r="I28" s="62">
        <f t="shared" si="2"/>
        <v>0</v>
      </c>
      <c r="J28" s="62">
        <f t="shared" si="2"/>
        <v>0</v>
      </c>
      <c r="K28" s="62">
        <f t="shared" si="2"/>
        <v>0</v>
      </c>
      <c r="L28" s="62">
        <f t="shared" si="2"/>
        <v>0</v>
      </c>
      <c r="M28" s="62">
        <f t="shared" si="2"/>
        <v>0</v>
      </c>
      <c r="N28" s="62">
        <f t="shared" si="2"/>
        <v>0</v>
      </c>
      <c r="O28" s="62">
        <f t="shared" si="2"/>
        <v>0</v>
      </c>
      <c r="P28" s="62">
        <f t="shared" si="2"/>
        <v>0</v>
      </c>
      <c r="Q28" s="62">
        <f t="shared" si="2"/>
        <v>0</v>
      </c>
      <c r="R28" s="62">
        <f t="shared" si="2"/>
        <v>0</v>
      </c>
      <c r="S28" s="62">
        <f t="shared" si="2"/>
        <v>0</v>
      </c>
      <c r="T28" s="62">
        <f t="shared" si="2"/>
        <v>0</v>
      </c>
      <c r="U28" s="62">
        <f t="shared" si="2"/>
        <v>0</v>
      </c>
      <c r="V28" s="62">
        <f t="shared" si="2"/>
        <v>0</v>
      </c>
      <c r="W28" s="62">
        <f t="shared" si="2"/>
        <v>0</v>
      </c>
      <c r="X28" s="62">
        <f t="shared" si="2"/>
        <v>4.2</v>
      </c>
      <c r="Y28" s="62">
        <f t="shared" si="2"/>
        <v>0</v>
      </c>
      <c r="Z28" s="62">
        <f t="shared" si="2"/>
        <v>0</v>
      </c>
      <c r="AA28" s="62">
        <f t="shared" si="2"/>
        <v>0</v>
      </c>
      <c r="AB28" s="62">
        <f t="shared" si="2"/>
        <v>0</v>
      </c>
      <c r="AC28" s="62">
        <f t="shared" si="2"/>
        <v>0</v>
      </c>
      <c r="AD28" s="62">
        <f t="shared" si="2"/>
        <v>0</v>
      </c>
      <c r="AE28" s="115">
        <f t="shared" si="2"/>
        <v>0</v>
      </c>
      <c r="AF28" s="62">
        <f t="shared" si="2"/>
        <v>0</v>
      </c>
      <c r="AG28" s="62">
        <f t="shared" si="2"/>
        <v>0</v>
      </c>
      <c r="AH28" s="62">
        <f t="shared" si="2"/>
        <v>0</v>
      </c>
      <c r="AI28" s="62">
        <f t="shared" si="2"/>
        <v>0</v>
      </c>
      <c r="AJ28" s="159">
        <f t="shared" si="2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/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3</v>
      </c>
      <c r="O29" s="57"/>
      <c r="P29" s="57"/>
      <c r="Q29" s="57"/>
      <c r="R29" s="57"/>
      <c r="S29" s="57"/>
      <c r="T29" s="57"/>
      <c r="U29" s="57"/>
      <c r="V29" s="57"/>
      <c r="W29" s="58">
        <v>4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0.392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3">(D$24*D29)/1000</f>
        <v>0</v>
      </c>
      <c r="E30" s="62">
        <f t="shared" si="3"/>
        <v>0</v>
      </c>
      <c r="F30" s="62">
        <f t="shared" si="3"/>
        <v>0.056</v>
      </c>
      <c r="G30" s="62">
        <f t="shared" ref="G30" si="4">(G$24*G29)/1000</f>
        <v>0</v>
      </c>
      <c r="H30" s="62">
        <f t="shared" si="3"/>
        <v>0</v>
      </c>
      <c r="I30" s="62">
        <f t="shared" si="3"/>
        <v>0</v>
      </c>
      <c r="J30" s="62">
        <f t="shared" si="3"/>
        <v>0</v>
      </c>
      <c r="K30" s="62">
        <f t="shared" si="3"/>
        <v>0</v>
      </c>
      <c r="L30" s="62">
        <f t="shared" si="3"/>
        <v>0</v>
      </c>
      <c r="M30" s="62">
        <f t="shared" si="3"/>
        <v>0.14</v>
      </c>
      <c r="N30" s="62">
        <f t="shared" si="3"/>
        <v>0.084</v>
      </c>
      <c r="O30" s="62">
        <f t="shared" si="3"/>
        <v>0</v>
      </c>
      <c r="P30" s="62">
        <f t="shared" si="3"/>
        <v>0</v>
      </c>
      <c r="Q30" s="62">
        <f t="shared" si="3"/>
        <v>0</v>
      </c>
      <c r="R30" s="62">
        <f t="shared" si="3"/>
        <v>0</v>
      </c>
      <c r="S30" s="62">
        <f t="shared" si="3"/>
        <v>0</v>
      </c>
      <c r="T30" s="62">
        <f t="shared" si="3"/>
        <v>0</v>
      </c>
      <c r="U30" s="62">
        <f t="shared" si="3"/>
        <v>0</v>
      </c>
      <c r="V30" s="62">
        <f t="shared" si="3"/>
        <v>0</v>
      </c>
      <c r="W30" s="62">
        <f t="shared" si="3"/>
        <v>0.112</v>
      </c>
      <c r="X30" s="62">
        <f t="shared" si="3"/>
        <v>0</v>
      </c>
      <c r="Y30" s="62">
        <f t="shared" si="3"/>
        <v>0</v>
      </c>
      <c r="Z30" s="62">
        <f t="shared" si="3"/>
        <v>0</v>
      </c>
      <c r="AA30" s="62">
        <f t="shared" si="3"/>
        <v>0</v>
      </c>
      <c r="AB30" s="62">
        <f t="shared" si="3"/>
        <v>0</v>
      </c>
      <c r="AC30" s="62">
        <f t="shared" si="3"/>
        <v>0</v>
      </c>
      <c r="AD30" s="62">
        <f t="shared" si="3"/>
        <v>0</v>
      </c>
      <c r="AE30" s="115">
        <f t="shared" si="3"/>
        <v>0</v>
      </c>
      <c r="AF30" s="62">
        <f t="shared" si="3"/>
        <v>0</v>
      </c>
      <c r="AG30" s="62">
        <f t="shared" si="3"/>
        <v>0</v>
      </c>
      <c r="AH30" s="62">
        <f t="shared" si="3"/>
        <v>0</v>
      </c>
      <c r="AI30" s="62">
        <f t="shared" si="3"/>
        <v>0</v>
      </c>
      <c r="AJ30" s="159">
        <f t="shared" si="3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72</v>
      </c>
      <c r="D31" s="56"/>
      <c r="E31" s="57"/>
      <c r="F31" s="57"/>
      <c r="G31" s="58"/>
      <c r="H31" s="57"/>
      <c r="I31" s="57"/>
      <c r="J31" s="57"/>
      <c r="K31" s="57"/>
      <c r="L31" s="57"/>
      <c r="M31" s="57"/>
      <c r="N31" s="57">
        <v>6</v>
      </c>
      <c r="O31" s="57"/>
      <c r="P31" s="57"/>
      <c r="Q31" s="57"/>
      <c r="R31" s="57">
        <v>46.941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5">SUM(D32:AE32)</f>
        <v>1.482348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6">(D$24*D31)/1000</f>
        <v>0</v>
      </c>
      <c r="E32" s="62">
        <f t="shared" si="6"/>
        <v>0</v>
      </c>
      <c r="F32" s="62">
        <f t="shared" si="6"/>
        <v>0</v>
      </c>
      <c r="G32" s="62">
        <f t="shared" ref="G32" si="7">(G$24*G31)/1000</f>
        <v>0</v>
      </c>
      <c r="H32" s="62">
        <f t="shared" si="6"/>
        <v>0</v>
      </c>
      <c r="I32" s="62">
        <f t="shared" si="6"/>
        <v>0</v>
      </c>
      <c r="J32" s="62">
        <f t="shared" si="6"/>
        <v>0</v>
      </c>
      <c r="K32" s="62">
        <f t="shared" si="6"/>
        <v>0</v>
      </c>
      <c r="L32" s="62">
        <f t="shared" si="6"/>
        <v>0</v>
      </c>
      <c r="M32" s="62">
        <f t="shared" si="6"/>
        <v>0</v>
      </c>
      <c r="N32" s="62">
        <f t="shared" si="6"/>
        <v>0.168</v>
      </c>
      <c r="O32" s="62">
        <f t="shared" si="6"/>
        <v>0</v>
      </c>
      <c r="P32" s="62">
        <f t="shared" si="6"/>
        <v>0</v>
      </c>
      <c r="Q32" s="62">
        <f t="shared" si="6"/>
        <v>0</v>
      </c>
      <c r="R32" s="62">
        <f t="shared" si="6"/>
        <v>1.314348</v>
      </c>
      <c r="S32" s="62">
        <f t="shared" si="6"/>
        <v>0</v>
      </c>
      <c r="T32" s="62">
        <f t="shared" si="6"/>
        <v>0</v>
      </c>
      <c r="U32" s="62">
        <f t="shared" si="6"/>
        <v>0</v>
      </c>
      <c r="V32" s="62">
        <f t="shared" si="6"/>
        <v>0</v>
      </c>
      <c r="W32" s="62">
        <f t="shared" si="6"/>
        <v>0</v>
      </c>
      <c r="X32" s="62">
        <f t="shared" si="6"/>
        <v>0</v>
      </c>
      <c r="Y32" s="62">
        <f t="shared" si="6"/>
        <v>0</v>
      </c>
      <c r="Z32" s="62">
        <f t="shared" si="6"/>
        <v>0</v>
      </c>
      <c r="AA32" s="62">
        <f t="shared" si="6"/>
        <v>0</v>
      </c>
      <c r="AB32" s="62">
        <f t="shared" si="6"/>
        <v>0</v>
      </c>
      <c r="AC32" s="62">
        <f t="shared" si="6"/>
        <v>0</v>
      </c>
      <c r="AD32" s="62">
        <f t="shared" si="6"/>
        <v>0</v>
      </c>
      <c r="AE32" s="115">
        <f t="shared" si="6"/>
        <v>0</v>
      </c>
      <c r="AF32" s="62">
        <f t="shared" si="6"/>
        <v>0</v>
      </c>
      <c r="AG32" s="62">
        <f t="shared" si="6"/>
        <v>0</v>
      </c>
      <c r="AH32" s="62">
        <f t="shared" si="6"/>
        <v>0</v>
      </c>
      <c r="AI32" s="62">
        <f t="shared" si="6"/>
        <v>0</v>
      </c>
      <c r="AJ32" s="159">
        <f t="shared" si="6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8">SUM(D34:AE34)</f>
        <v>1.235276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9">(D$24*D33)/1000</f>
        <v>0</v>
      </c>
      <c r="E34" s="62">
        <f t="shared" si="9"/>
        <v>0</v>
      </c>
      <c r="F34" s="62">
        <f t="shared" si="9"/>
        <v>0</v>
      </c>
      <c r="G34" s="62">
        <f t="shared" ref="G34" si="10">(G$24*G33)/1000</f>
        <v>0</v>
      </c>
      <c r="H34" s="62">
        <f t="shared" si="9"/>
        <v>0</v>
      </c>
      <c r="I34" s="62">
        <f t="shared" si="9"/>
        <v>0</v>
      </c>
      <c r="J34" s="62">
        <f t="shared" si="9"/>
        <v>0</v>
      </c>
      <c r="K34" s="62">
        <f t="shared" si="9"/>
        <v>0</v>
      </c>
      <c r="L34" s="62">
        <f t="shared" si="9"/>
        <v>0</v>
      </c>
      <c r="M34" s="62">
        <f t="shared" si="9"/>
        <v>0</v>
      </c>
      <c r="N34" s="62">
        <f t="shared" si="9"/>
        <v>0</v>
      </c>
      <c r="O34" s="62">
        <f t="shared" si="9"/>
        <v>0</v>
      </c>
      <c r="P34" s="62">
        <f t="shared" si="9"/>
        <v>0</v>
      </c>
      <c r="Q34" s="62">
        <f t="shared" si="9"/>
        <v>0</v>
      </c>
      <c r="R34" s="62">
        <f t="shared" si="9"/>
        <v>0</v>
      </c>
      <c r="S34" s="62">
        <f t="shared" si="9"/>
        <v>1.235276</v>
      </c>
      <c r="T34" s="62">
        <f t="shared" si="9"/>
        <v>0</v>
      </c>
      <c r="U34" s="62">
        <f t="shared" si="9"/>
        <v>0</v>
      </c>
      <c r="V34" s="62">
        <f t="shared" si="9"/>
        <v>0</v>
      </c>
      <c r="W34" s="62">
        <f t="shared" si="9"/>
        <v>0</v>
      </c>
      <c r="X34" s="62">
        <f t="shared" si="9"/>
        <v>0</v>
      </c>
      <c r="Y34" s="62">
        <f t="shared" si="9"/>
        <v>0</v>
      </c>
      <c r="Z34" s="62">
        <f t="shared" si="9"/>
        <v>0</v>
      </c>
      <c r="AA34" s="62">
        <f t="shared" si="9"/>
        <v>0</v>
      </c>
      <c r="AB34" s="62">
        <f t="shared" si="9"/>
        <v>0</v>
      </c>
      <c r="AC34" s="62">
        <f t="shared" si="9"/>
        <v>0</v>
      </c>
      <c r="AD34" s="62">
        <f t="shared" si="9"/>
        <v>0</v>
      </c>
      <c r="AE34" s="115">
        <f t="shared" si="9"/>
        <v>0</v>
      </c>
      <c r="AF34" s="62">
        <f t="shared" si="9"/>
        <v>0</v>
      </c>
      <c r="AG34" s="62">
        <f t="shared" si="9"/>
        <v>0</v>
      </c>
      <c r="AH34" s="62">
        <f t="shared" si="9"/>
        <v>0</v>
      </c>
      <c r="AI34" s="62">
        <f t="shared" si="9"/>
        <v>0</v>
      </c>
      <c r="AJ34" s="159">
        <f t="shared" si="9"/>
        <v>0</v>
      </c>
      <c r="AK34" s="160"/>
      <c r="AL34" s="161"/>
      <c r="AM34" s="147"/>
      <c r="AN34" s="147"/>
      <c r="AO34" s="147"/>
    </row>
    <row r="35" ht="26.25" hidden="1" customHeight="1" spans="1:41">
      <c r="A35" s="63" t="s">
        <v>76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11">SUM(D36:AE36)</f>
        <v>0</v>
      </c>
      <c r="AL35" s="158">
        <f>SUM(AF36:AJ36)</f>
        <v>0</v>
      </c>
      <c r="AM35" s="147"/>
      <c r="AN35" s="147"/>
      <c r="AO35" s="147"/>
    </row>
    <row r="36" ht="27" hidden="1" customHeight="1" spans="1:41">
      <c r="A36" s="64"/>
      <c r="B36" s="60"/>
      <c r="C36" s="55" t="s">
        <v>73</v>
      </c>
      <c r="D36" s="61">
        <f t="shared" ref="D36:AJ36" si="12">(D$24*D35)/1000</f>
        <v>0</v>
      </c>
      <c r="E36" s="62">
        <f t="shared" si="12"/>
        <v>0</v>
      </c>
      <c r="F36" s="62">
        <f t="shared" si="12"/>
        <v>0</v>
      </c>
      <c r="G36" s="62">
        <f t="shared" ref="G36" si="13">(G$24*G35)/1000</f>
        <v>0</v>
      </c>
      <c r="H36" s="62">
        <f t="shared" si="12"/>
        <v>0</v>
      </c>
      <c r="I36" s="62">
        <f t="shared" si="12"/>
        <v>0</v>
      </c>
      <c r="J36" s="62">
        <f t="shared" si="12"/>
        <v>0</v>
      </c>
      <c r="K36" s="62">
        <f t="shared" si="12"/>
        <v>0</v>
      </c>
      <c r="L36" s="62">
        <f t="shared" si="12"/>
        <v>0</v>
      </c>
      <c r="M36" s="62">
        <f t="shared" si="12"/>
        <v>0</v>
      </c>
      <c r="N36" s="62">
        <f t="shared" si="12"/>
        <v>0</v>
      </c>
      <c r="O36" s="62">
        <f t="shared" si="12"/>
        <v>0</v>
      </c>
      <c r="P36" s="62">
        <f t="shared" si="12"/>
        <v>0</v>
      </c>
      <c r="Q36" s="62">
        <f t="shared" si="12"/>
        <v>0</v>
      </c>
      <c r="R36" s="62">
        <f t="shared" si="12"/>
        <v>0</v>
      </c>
      <c r="S36" s="62">
        <f t="shared" si="12"/>
        <v>0</v>
      </c>
      <c r="T36" s="62">
        <f t="shared" si="12"/>
        <v>0</v>
      </c>
      <c r="U36" s="62">
        <f t="shared" si="12"/>
        <v>0</v>
      </c>
      <c r="V36" s="62">
        <f t="shared" si="12"/>
        <v>0</v>
      </c>
      <c r="W36" s="62">
        <f t="shared" si="12"/>
        <v>0</v>
      </c>
      <c r="X36" s="62">
        <f t="shared" si="12"/>
        <v>0</v>
      </c>
      <c r="Y36" s="62">
        <f t="shared" si="12"/>
        <v>0</v>
      </c>
      <c r="Z36" s="62">
        <f t="shared" si="12"/>
        <v>0</v>
      </c>
      <c r="AA36" s="62">
        <f t="shared" si="12"/>
        <v>0</v>
      </c>
      <c r="AB36" s="62">
        <f t="shared" si="12"/>
        <v>0</v>
      </c>
      <c r="AC36" s="62">
        <f t="shared" si="12"/>
        <v>0</v>
      </c>
      <c r="AD36" s="62">
        <f t="shared" si="12"/>
        <v>0</v>
      </c>
      <c r="AE36" s="115">
        <f t="shared" si="12"/>
        <v>0</v>
      </c>
      <c r="AF36" s="62">
        <f t="shared" si="12"/>
        <v>0</v>
      </c>
      <c r="AG36" s="62">
        <f t="shared" si="12"/>
        <v>0</v>
      </c>
      <c r="AH36" s="62">
        <f t="shared" si="12"/>
        <v>0</v>
      </c>
      <c r="AI36" s="62">
        <f t="shared" si="12"/>
        <v>0</v>
      </c>
      <c r="AJ36" s="159">
        <f t="shared" si="12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1.6</v>
      </c>
      <c r="G37" s="58">
        <v>10</v>
      </c>
      <c r="H37" s="57"/>
      <c r="I37" s="57"/>
      <c r="J37" s="57"/>
      <c r="K37" s="57"/>
      <c r="L37" s="57"/>
      <c r="M37" s="57"/>
      <c r="N37" s="57"/>
      <c r="O37" s="57">
        <v>0.7</v>
      </c>
      <c r="P37" s="57"/>
      <c r="Q37" s="57"/>
      <c r="R37" s="57"/>
      <c r="S37" s="57"/>
      <c r="T37" s="57"/>
      <c r="U37" s="57"/>
      <c r="V37" s="57"/>
      <c r="W37" s="58">
        <v>8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14">SUM(D38:AE38)</f>
        <v>0.5684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5">(D$24*D37)/1000</f>
        <v>0</v>
      </c>
      <c r="E38" s="62">
        <f t="shared" si="15"/>
        <v>0</v>
      </c>
      <c r="F38" s="62">
        <f t="shared" si="15"/>
        <v>0.0448</v>
      </c>
      <c r="G38" s="62">
        <f t="shared" ref="G38" si="16">(G$24*G37)/1000</f>
        <v>0.28</v>
      </c>
      <c r="H38" s="62">
        <f t="shared" si="15"/>
        <v>0</v>
      </c>
      <c r="I38" s="62">
        <f t="shared" si="15"/>
        <v>0</v>
      </c>
      <c r="J38" s="62">
        <f t="shared" si="15"/>
        <v>0</v>
      </c>
      <c r="K38" s="62">
        <f t="shared" si="15"/>
        <v>0</v>
      </c>
      <c r="L38" s="62">
        <f t="shared" si="15"/>
        <v>0</v>
      </c>
      <c r="M38" s="62">
        <f t="shared" si="15"/>
        <v>0</v>
      </c>
      <c r="N38" s="62">
        <f t="shared" si="15"/>
        <v>0</v>
      </c>
      <c r="O38" s="62">
        <f t="shared" si="15"/>
        <v>0.0196</v>
      </c>
      <c r="P38" s="62">
        <f t="shared" si="15"/>
        <v>0</v>
      </c>
      <c r="Q38" s="62">
        <f t="shared" si="15"/>
        <v>0</v>
      </c>
      <c r="R38" s="62">
        <f t="shared" si="15"/>
        <v>0</v>
      </c>
      <c r="S38" s="62">
        <f t="shared" si="15"/>
        <v>0</v>
      </c>
      <c r="T38" s="62">
        <f t="shared" si="15"/>
        <v>0</v>
      </c>
      <c r="U38" s="62">
        <f t="shared" si="15"/>
        <v>0</v>
      </c>
      <c r="V38" s="62">
        <f t="shared" si="15"/>
        <v>0</v>
      </c>
      <c r="W38" s="62">
        <f t="shared" si="15"/>
        <v>0.224</v>
      </c>
      <c r="X38" s="62">
        <f t="shared" si="15"/>
        <v>0</v>
      </c>
      <c r="Y38" s="62">
        <f t="shared" si="15"/>
        <v>0</v>
      </c>
      <c r="Z38" s="62">
        <f t="shared" si="15"/>
        <v>0</v>
      </c>
      <c r="AA38" s="62">
        <f t="shared" si="15"/>
        <v>0</v>
      </c>
      <c r="AB38" s="62">
        <f t="shared" si="15"/>
        <v>0</v>
      </c>
      <c r="AC38" s="62">
        <f t="shared" si="15"/>
        <v>0</v>
      </c>
      <c r="AD38" s="62">
        <f t="shared" si="15"/>
        <v>0</v>
      </c>
      <c r="AE38" s="115">
        <f t="shared" si="15"/>
        <v>0</v>
      </c>
      <c r="AF38" s="62">
        <f t="shared" si="15"/>
        <v>0</v>
      </c>
      <c r="AG38" s="62">
        <f t="shared" si="15"/>
        <v>0</v>
      </c>
      <c r="AH38" s="62">
        <f t="shared" si="15"/>
        <v>0</v>
      </c>
      <c r="AI38" s="62">
        <f t="shared" si="15"/>
        <v>0</v>
      </c>
      <c r="AJ38" s="159">
        <f t="shared" si="15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0.5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7">SUM(D40:AE40)</f>
        <v>0.0868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8">(D$24*D39)/1000</f>
        <v>0</v>
      </c>
      <c r="E40" s="62">
        <f t="shared" si="18"/>
        <v>0</v>
      </c>
      <c r="F40" s="62">
        <f t="shared" si="18"/>
        <v>0.0056</v>
      </c>
      <c r="G40" s="62">
        <f t="shared" ref="G40" si="19">(G$24*G39)/1000</f>
        <v>0</v>
      </c>
      <c r="H40" s="62">
        <f t="shared" si="18"/>
        <v>0</v>
      </c>
      <c r="I40" s="62">
        <f t="shared" si="18"/>
        <v>0</v>
      </c>
      <c r="J40" s="62">
        <f t="shared" si="18"/>
        <v>0</v>
      </c>
      <c r="K40" s="62">
        <f t="shared" si="18"/>
        <v>0</v>
      </c>
      <c r="L40" s="62">
        <f t="shared" si="18"/>
        <v>0.0196</v>
      </c>
      <c r="M40" s="62">
        <f t="shared" si="18"/>
        <v>0.0308</v>
      </c>
      <c r="N40" s="62">
        <f t="shared" si="18"/>
        <v>0.014</v>
      </c>
      <c r="O40" s="62">
        <f t="shared" si="18"/>
        <v>0.0112</v>
      </c>
      <c r="P40" s="62">
        <f t="shared" si="18"/>
        <v>0</v>
      </c>
      <c r="Q40" s="62">
        <f t="shared" si="18"/>
        <v>0</v>
      </c>
      <c r="R40" s="62">
        <f t="shared" si="18"/>
        <v>0</v>
      </c>
      <c r="S40" s="62">
        <f t="shared" si="18"/>
        <v>0</v>
      </c>
      <c r="T40" s="62"/>
      <c r="U40" s="62">
        <f t="shared" si="18"/>
        <v>0</v>
      </c>
      <c r="V40" s="62">
        <f t="shared" si="18"/>
        <v>0</v>
      </c>
      <c r="W40" s="62">
        <f t="shared" si="18"/>
        <v>0.0056</v>
      </c>
      <c r="X40" s="62">
        <f t="shared" si="18"/>
        <v>0</v>
      </c>
      <c r="Y40" s="62">
        <f t="shared" si="18"/>
        <v>0</v>
      </c>
      <c r="Z40" s="62">
        <f t="shared" si="18"/>
        <v>0</v>
      </c>
      <c r="AA40" s="62">
        <f t="shared" si="18"/>
        <v>0</v>
      </c>
      <c r="AB40" s="62">
        <f t="shared" si="18"/>
        <v>0</v>
      </c>
      <c r="AC40" s="62">
        <f t="shared" si="18"/>
        <v>0</v>
      </c>
      <c r="AD40" s="62">
        <f t="shared" si="18"/>
        <v>0</v>
      </c>
      <c r="AE40" s="115">
        <f t="shared" si="18"/>
        <v>0</v>
      </c>
      <c r="AF40" s="62">
        <f t="shared" si="18"/>
        <v>0</v>
      </c>
      <c r="AG40" s="62">
        <f t="shared" si="18"/>
        <v>0</v>
      </c>
      <c r="AH40" s="62">
        <f t="shared" si="18"/>
        <v>0</v>
      </c>
      <c r="AI40" s="62">
        <f t="shared" si="18"/>
        <v>0</v>
      </c>
      <c r="AJ40" s="159">
        <f t="shared" si="18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4</v>
      </c>
      <c r="M41" s="57"/>
      <c r="N41" s="57">
        <v>4</v>
      </c>
      <c r="O41" s="57">
        <v>3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20">SUM(D42:AE42)</f>
        <v>0.308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21">(D$24*D41)/1000</f>
        <v>0</v>
      </c>
      <c r="E42" s="62">
        <f t="shared" si="21"/>
        <v>0</v>
      </c>
      <c r="F42" s="62">
        <f t="shared" si="21"/>
        <v>0</v>
      </c>
      <c r="G42" s="62">
        <f t="shared" si="21"/>
        <v>0</v>
      </c>
      <c r="H42" s="62">
        <f t="shared" si="21"/>
        <v>0</v>
      </c>
      <c r="I42" s="62">
        <f t="shared" si="21"/>
        <v>0</v>
      </c>
      <c r="J42" s="62">
        <f t="shared" si="21"/>
        <v>0</v>
      </c>
      <c r="K42" s="62">
        <f t="shared" si="21"/>
        <v>0</v>
      </c>
      <c r="L42" s="62">
        <f t="shared" si="21"/>
        <v>0.112</v>
      </c>
      <c r="M42" s="62">
        <f t="shared" si="21"/>
        <v>0</v>
      </c>
      <c r="N42" s="62">
        <f t="shared" si="21"/>
        <v>0.112</v>
      </c>
      <c r="O42" s="62">
        <f t="shared" si="21"/>
        <v>0.084</v>
      </c>
      <c r="P42" s="62">
        <f t="shared" si="18"/>
        <v>0</v>
      </c>
      <c r="Q42" s="62">
        <f t="shared" si="18"/>
        <v>0</v>
      </c>
      <c r="R42" s="62">
        <f t="shared" si="18"/>
        <v>0</v>
      </c>
      <c r="S42" s="62">
        <f t="shared" si="18"/>
        <v>0</v>
      </c>
      <c r="T42" s="62"/>
      <c r="U42" s="62">
        <f t="shared" ref="U42:AJ42" si="22">(U$24*U41)/1000</f>
        <v>0</v>
      </c>
      <c r="V42" s="62">
        <f t="shared" si="22"/>
        <v>0</v>
      </c>
      <c r="W42" s="62"/>
      <c r="X42" s="62">
        <f t="shared" si="22"/>
        <v>0</v>
      </c>
      <c r="Y42" s="62">
        <f t="shared" si="22"/>
        <v>0</v>
      </c>
      <c r="Z42" s="62">
        <f t="shared" si="22"/>
        <v>0</v>
      </c>
      <c r="AA42" s="62">
        <f t="shared" si="22"/>
        <v>0</v>
      </c>
      <c r="AB42" s="62">
        <f t="shared" si="22"/>
        <v>0</v>
      </c>
      <c r="AC42" s="62">
        <f t="shared" si="22"/>
        <v>0</v>
      </c>
      <c r="AD42" s="62">
        <f t="shared" si="22"/>
        <v>0</v>
      </c>
      <c r="AE42" s="115">
        <f t="shared" si="22"/>
        <v>0</v>
      </c>
      <c r="AF42" s="62">
        <f t="shared" si="22"/>
        <v>0</v>
      </c>
      <c r="AG42" s="62">
        <f t="shared" si="22"/>
        <v>0</v>
      </c>
      <c r="AH42" s="62">
        <f t="shared" si="22"/>
        <v>0</v>
      </c>
      <c r="AI42" s="62">
        <f t="shared" si="22"/>
        <v>0</v>
      </c>
      <c r="AJ42" s="159">
        <f t="shared" si="22"/>
        <v>0</v>
      </c>
      <c r="AK42" s="160"/>
      <c r="AL42" s="161"/>
      <c r="AM42" s="147"/>
      <c r="AN42" s="147"/>
      <c r="AO42" s="147"/>
    </row>
    <row r="43" s="5" customFormat="1" ht="24.6" hidden="1" spans="1:41">
      <c r="A43" s="63"/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23">SUM(D44:AE44)</f>
        <v>0</v>
      </c>
      <c r="AL43" s="158">
        <f>SUM(AF44:AJ44)</f>
        <v>0</v>
      </c>
      <c r="AM43" s="164"/>
      <c r="AN43" s="164"/>
      <c r="AO43" s="164"/>
    </row>
    <row r="44" s="5" customFormat="1" ht="24.6" hidden="1" spans="1:41">
      <c r="A44" s="64"/>
      <c r="B44" s="60"/>
      <c r="C44" s="55" t="s">
        <v>73</v>
      </c>
      <c r="D44" s="61">
        <f t="shared" ref="D44:AJ44" si="24">(D$24*D43)/1000</f>
        <v>0</v>
      </c>
      <c r="E44" s="62">
        <f t="shared" si="24"/>
        <v>0</v>
      </c>
      <c r="F44" s="62">
        <f t="shared" si="24"/>
        <v>0</v>
      </c>
      <c r="G44" s="62">
        <f t="shared" ref="G44" si="25">(G$24*G43)/1000</f>
        <v>0</v>
      </c>
      <c r="H44" s="62">
        <f t="shared" si="24"/>
        <v>0</v>
      </c>
      <c r="I44" s="62">
        <f t="shared" si="24"/>
        <v>0</v>
      </c>
      <c r="J44" s="62">
        <f t="shared" si="24"/>
        <v>0</v>
      </c>
      <c r="K44" s="62">
        <f t="shared" si="24"/>
        <v>0</v>
      </c>
      <c r="L44" s="62">
        <f t="shared" si="24"/>
        <v>0</v>
      </c>
      <c r="M44" s="62">
        <f t="shared" si="24"/>
        <v>0</v>
      </c>
      <c r="N44" s="62">
        <f t="shared" si="24"/>
        <v>0</v>
      </c>
      <c r="O44" s="62">
        <f t="shared" si="24"/>
        <v>0</v>
      </c>
      <c r="P44" s="62">
        <f t="shared" si="24"/>
        <v>0</v>
      </c>
      <c r="Q44" s="62">
        <f t="shared" si="24"/>
        <v>0</v>
      </c>
      <c r="R44" s="62">
        <f t="shared" si="24"/>
        <v>0</v>
      </c>
      <c r="S44" s="62">
        <f t="shared" si="24"/>
        <v>0</v>
      </c>
      <c r="T44" s="62">
        <f t="shared" si="24"/>
        <v>0</v>
      </c>
      <c r="U44" s="62">
        <f t="shared" si="24"/>
        <v>0</v>
      </c>
      <c r="V44" s="62">
        <f t="shared" si="24"/>
        <v>0</v>
      </c>
      <c r="W44" s="62">
        <f t="shared" si="24"/>
        <v>0</v>
      </c>
      <c r="X44" s="62">
        <f t="shared" si="24"/>
        <v>0</v>
      </c>
      <c r="Y44" s="62">
        <f t="shared" si="24"/>
        <v>0</v>
      </c>
      <c r="Z44" s="62">
        <f t="shared" si="24"/>
        <v>0</v>
      </c>
      <c r="AA44" s="62">
        <f t="shared" si="24"/>
        <v>0</v>
      </c>
      <c r="AB44" s="62">
        <f t="shared" si="24"/>
        <v>0</v>
      </c>
      <c r="AC44" s="62">
        <f t="shared" si="24"/>
        <v>0</v>
      </c>
      <c r="AD44" s="62">
        <f t="shared" si="24"/>
        <v>0</v>
      </c>
      <c r="AE44" s="115">
        <f t="shared" si="24"/>
        <v>0</v>
      </c>
      <c r="AF44" s="62">
        <f t="shared" si="24"/>
        <v>0</v>
      </c>
      <c r="AG44" s="62">
        <f t="shared" si="24"/>
        <v>0</v>
      </c>
      <c r="AH44" s="62">
        <f t="shared" si="24"/>
        <v>0</v>
      </c>
      <c r="AI44" s="62">
        <f t="shared" si="24"/>
        <v>0</v>
      </c>
      <c r="AJ44" s="159">
        <f t="shared" si="24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80</v>
      </c>
      <c r="B45" s="66"/>
      <c r="C45" s="67" t="s">
        <v>72</v>
      </c>
      <c r="D45" s="68"/>
      <c r="E45" s="69"/>
      <c r="F45" s="69">
        <v>12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26">SUM(D46:AE46)</f>
        <v>0.336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73</v>
      </c>
      <c r="D46" s="73">
        <f t="shared" ref="D46:AJ46" si="27">(D$24*D45)/1000</f>
        <v>0</v>
      </c>
      <c r="E46" s="74">
        <f t="shared" si="27"/>
        <v>0</v>
      </c>
      <c r="F46" s="74">
        <f t="shared" si="27"/>
        <v>0.336</v>
      </c>
      <c r="G46" s="74">
        <f t="shared" ref="G46" si="28">(G$24*G45)/1000</f>
        <v>0</v>
      </c>
      <c r="H46" s="74">
        <f t="shared" si="27"/>
        <v>0</v>
      </c>
      <c r="I46" s="74">
        <f t="shared" si="27"/>
        <v>0</v>
      </c>
      <c r="J46" s="74">
        <f t="shared" si="27"/>
        <v>0</v>
      </c>
      <c r="K46" s="74">
        <f t="shared" si="27"/>
        <v>0</v>
      </c>
      <c r="L46" s="74">
        <f t="shared" si="27"/>
        <v>0</v>
      </c>
      <c r="M46" s="74">
        <f t="shared" si="27"/>
        <v>0</v>
      </c>
      <c r="N46" s="74">
        <f t="shared" si="27"/>
        <v>0</v>
      </c>
      <c r="O46" s="74">
        <f t="shared" si="27"/>
        <v>0</v>
      </c>
      <c r="P46" s="74">
        <f t="shared" si="27"/>
        <v>0</v>
      </c>
      <c r="Q46" s="74">
        <f t="shared" si="27"/>
        <v>0</v>
      </c>
      <c r="R46" s="74">
        <f t="shared" si="27"/>
        <v>0</v>
      </c>
      <c r="S46" s="74">
        <f t="shared" si="27"/>
        <v>0</v>
      </c>
      <c r="T46" s="74">
        <f t="shared" si="27"/>
        <v>0</v>
      </c>
      <c r="U46" s="74">
        <f t="shared" si="27"/>
        <v>0</v>
      </c>
      <c r="V46" s="74">
        <f t="shared" si="27"/>
        <v>0</v>
      </c>
      <c r="W46" s="74">
        <f t="shared" si="27"/>
        <v>0</v>
      </c>
      <c r="X46" s="74">
        <f t="shared" si="27"/>
        <v>0</v>
      </c>
      <c r="Y46" s="74">
        <f t="shared" si="27"/>
        <v>0</v>
      </c>
      <c r="Z46" s="74">
        <f t="shared" si="27"/>
        <v>0</v>
      </c>
      <c r="AA46" s="74">
        <f t="shared" si="27"/>
        <v>0</v>
      </c>
      <c r="AB46" s="74">
        <f t="shared" si="27"/>
        <v>0</v>
      </c>
      <c r="AC46" s="74">
        <f t="shared" si="27"/>
        <v>0</v>
      </c>
      <c r="AD46" s="74">
        <f t="shared" si="27"/>
        <v>0</v>
      </c>
      <c r="AE46" s="117">
        <f t="shared" si="27"/>
        <v>0</v>
      </c>
      <c r="AF46" s="74">
        <f t="shared" si="27"/>
        <v>0</v>
      </c>
      <c r="AG46" s="74">
        <f t="shared" si="27"/>
        <v>0</v>
      </c>
      <c r="AH46" s="74">
        <f t="shared" si="27"/>
        <v>0</v>
      </c>
      <c r="AI46" s="74">
        <f t="shared" si="27"/>
        <v>0</v>
      </c>
      <c r="AJ46" s="167">
        <f t="shared" si="27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81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32</v>
      </c>
      <c r="M47" s="57">
        <v>210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9">SUM(D48:AE48)</f>
        <v>6.776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30">(D$24*D47)/1000</f>
        <v>0</v>
      </c>
      <c r="E48" s="62">
        <f t="shared" si="30"/>
        <v>0</v>
      </c>
      <c r="F48" s="62">
        <f t="shared" si="30"/>
        <v>0</v>
      </c>
      <c r="G48" s="62">
        <f t="shared" si="30"/>
        <v>0</v>
      </c>
      <c r="H48" s="62">
        <f t="shared" si="30"/>
        <v>0</v>
      </c>
      <c r="I48" s="62">
        <f t="shared" si="30"/>
        <v>0</v>
      </c>
      <c r="J48" s="62">
        <f t="shared" si="30"/>
        <v>0</v>
      </c>
      <c r="K48" s="62">
        <f t="shared" si="30"/>
        <v>0</v>
      </c>
      <c r="L48" s="62">
        <f t="shared" si="30"/>
        <v>0.896</v>
      </c>
      <c r="M48" s="62">
        <f t="shared" si="30"/>
        <v>5.88</v>
      </c>
      <c r="N48" s="62">
        <f t="shared" si="30"/>
        <v>0</v>
      </c>
      <c r="O48" s="62">
        <f t="shared" si="30"/>
        <v>0</v>
      </c>
      <c r="P48" s="62">
        <f t="shared" si="30"/>
        <v>0</v>
      </c>
      <c r="Q48" s="62">
        <f t="shared" si="30"/>
        <v>0</v>
      </c>
      <c r="R48" s="62">
        <f t="shared" si="30"/>
        <v>0</v>
      </c>
      <c r="S48" s="62">
        <f t="shared" si="30"/>
        <v>0</v>
      </c>
      <c r="T48" s="62">
        <f t="shared" si="30"/>
        <v>0</v>
      </c>
      <c r="U48" s="62">
        <f t="shared" si="30"/>
        <v>0</v>
      </c>
      <c r="V48" s="62">
        <f t="shared" si="30"/>
        <v>0</v>
      </c>
      <c r="W48" s="62">
        <f t="shared" si="30"/>
        <v>0</v>
      </c>
      <c r="X48" s="62">
        <f t="shared" si="30"/>
        <v>0</v>
      </c>
      <c r="Y48" s="62">
        <f t="shared" si="30"/>
        <v>0</v>
      </c>
      <c r="Z48" s="62">
        <f t="shared" si="30"/>
        <v>0</v>
      </c>
      <c r="AA48" s="62">
        <f t="shared" si="30"/>
        <v>0</v>
      </c>
      <c r="AB48" s="62">
        <f t="shared" si="30"/>
        <v>0</v>
      </c>
      <c r="AC48" s="62">
        <f t="shared" si="30"/>
        <v>0</v>
      </c>
      <c r="AD48" s="62">
        <f t="shared" si="30"/>
        <v>0</v>
      </c>
      <c r="AE48" s="115">
        <f t="shared" si="30"/>
        <v>0</v>
      </c>
      <c r="AF48" s="62">
        <f t="shared" si="30"/>
        <v>0</v>
      </c>
      <c r="AG48" s="62">
        <f t="shared" si="30"/>
        <v>0</v>
      </c>
      <c r="AH48" s="62">
        <f t="shared" si="30"/>
        <v>0</v>
      </c>
      <c r="AI48" s="62">
        <f t="shared" si="30"/>
        <v>0</v>
      </c>
      <c r="AJ48" s="159">
        <f t="shared" si="30"/>
        <v>0</v>
      </c>
      <c r="AK48" s="160"/>
      <c r="AL48" s="161"/>
    </row>
    <row r="49" ht="25.5" customHeight="1" spans="1:38">
      <c r="A49" s="53" t="s">
        <v>82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9.6</v>
      </c>
      <c r="M49" s="57"/>
      <c r="N49" s="57">
        <v>9</v>
      </c>
      <c r="O49" s="57">
        <v>11.7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31">SUM(D50:AE50)</f>
        <v>0.8484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32">(D$24*D49)/1000</f>
        <v>0</v>
      </c>
      <c r="E50" s="62">
        <f t="shared" si="32"/>
        <v>0</v>
      </c>
      <c r="F50" s="62">
        <f t="shared" si="32"/>
        <v>0</v>
      </c>
      <c r="G50" s="62">
        <f t="shared" si="32"/>
        <v>0</v>
      </c>
      <c r="H50" s="62">
        <f t="shared" ref="H50:AJ50" si="33">(H$24*H49)/1000</f>
        <v>0</v>
      </c>
      <c r="I50" s="62">
        <f t="shared" si="33"/>
        <v>0</v>
      </c>
      <c r="J50" s="62">
        <f t="shared" si="33"/>
        <v>0</v>
      </c>
      <c r="K50" s="62">
        <f t="shared" si="33"/>
        <v>0</v>
      </c>
      <c r="L50" s="62">
        <f t="shared" si="33"/>
        <v>0.2688</v>
      </c>
      <c r="M50" s="62">
        <f t="shared" si="33"/>
        <v>0</v>
      </c>
      <c r="N50" s="62">
        <f t="shared" si="33"/>
        <v>0.252</v>
      </c>
      <c r="O50" s="62">
        <f t="shared" si="33"/>
        <v>0.3276</v>
      </c>
      <c r="P50" s="62">
        <f t="shared" si="33"/>
        <v>0</v>
      </c>
      <c r="Q50" s="62">
        <f t="shared" si="33"/>
        <v>0</v>
      </c>
      <c r="R50" s="62">
        <f t="shared" si="33"/>
        <v>0</v>
      </c>
      <c r="S50" s="62">
        <f t="shared" si="33"/>
        <v>0</v>
      </c>
      <c r="T50" s="62"/>
      <c r="U50" s="62">
        <f t="shared" si="33"/>
        <v>0</v>
      </c>
      <c r="V50" s="62">
        <f t="shared" si="33"/>
        <v>0</v>
      </c>
      <c r="W50" s="62">
        <f t="shared" si="33"/>
        <v>0</v>
      </c>
      <c r="X50" s="62">
        <f t="shared" si="33"/>
        <v>0</v>
      </c>
      <c r="Y50" s="62">
        <f t="shared" si="33"/>
        <v>0</v>
      </c>
      <c r="Z50" s="62">
        <f t="shared" si="33"/>
        <v>0</v>
      </c>
      <c r="AA50" s="62">
        <f t="shared" si="33"/>
        <v>0</v>
      </c>
      <c r="AB50" s="62">
        <f t="shared" si="33"/>
        <v>0</v>
      </c>
      <c r="AC50" s="62">
        <f t="shared" si="33"/>
        <v>0</v>
      </c>
      <c r="AD50" s="62">
        <f t="shared" si="33"/>
        <v>0</v>
      </c>
      <c r="AE50" s="115">
        <f t="shared" si="33"/>
        <v>0</v>
      </c>
      <c r="AF50" s="62">
        <f t="shared" si="33"/>
        <v>0</v>
      </c>
      <c r="AG50" s="62">
        <f t="shared" si="33"/>
        <v>0</v>
      </c>
      <c r="AH50" s="62">
        <f t="shared" si="33"/>
        <v>0</v>
      </c>
      <c r="AI50" s="62">
        <f t="shared" si="33"/>
        <v>0</v>
      </c>
      <c r="AJ50" s="159">
        <f t="shared" si="33"/>
        <v>0</v>
      </c>
      <c r="AK50" s="160"/>
      <c r="AL50" s="161"/>
    </row>
    <row r="51" ht="27.75" customHeight="1" spans="1:38">
      <c r="A51" s="53" t="s">
        <v>83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12.6</v>
      </c>
      <c r="M51" s="57"/>
      <c r="N51" s="57">
        <v>25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34">SUM(D52:AE52)</f>
        <v>1.0528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35">(D$24*D51)/1000</f>
        <v>0</v>
      </c>
      <c r="E52" s="62">
        <f t="shared" si="35"/>
        <v>0</v>
      </c>
      <c r="F52" s="62">
        <f t="shared" si="35"/>
        <v>0</v>
      </c>
      <c r="G52" s="62">
        <f t="shared" ref="G52" si="36">(G$24*G51)/1000</f>
        <v>0</v>
      </c>
      <c r="H52" s="62">
        <f t="shared" si="35"/>
        <v>0</v>
      </c>
      <c r="I52" s="62">
        <f t="shared" si="35"/>
        <v>0</v>
      </c>
      <c r="J52" s="62">
        <f t="shared" si="35"/>
        <v>0</v>
      </c>
      <c r="K52" s="62">
        <f t="shared" si="35"/>
        <v>0</v>
      </c>
      <c r="L52" s="62">
        <f t="shared" si="35"/>
        <v>0.3528</v>
      </c>
      <c r="M52" s="62">
        <f t="shared" si="35"/>
        <v>0</v>
      </c>
      <c r="N52" s="62">
        <f t="shared" si="35"/>
        <v>0.7</v>
      </c>
      <c r="O52" s="62">
        <f t="shared" si="35"/>
        <v>0</v>
      </c>
      <c r="P52" s="62">
        <f t="shared" si="35"/>
        <v>0</v>
      </c>
      <c r="Q52" s="62">
        <f t="shared" si="35"/>
        <v>0</v>
      </c>
      <c r="R52" s="62">
        <f t="shared" si="35"/>
        <v>0</v>
      </c>
      <c r="S52" s="62">
        <f t="shared" si="35"/>
        <v>0</v>
      </c>
      <c r="T52" s="62">
        <f t="shared" si="35"/>
        <v>0</v>
      </c>
      <c r="U52" s="62">
        <f t="shared" si="35"/>
        <v>0</v>
      </c>
      <c r="V52" s="62">
        <f t="shared" si="35"/>
        <v>0</v>
      </c>
      <c r="W52" s="62">
        <f t="shared" si="35"/>
        <v>0</v>
      </c>
      <c r="X52" s="62">
        <f t="shared" si="35"/>
        <v>0</v>
      </c>
      <c r="Y52" s="62">
        <f t="shared" si="35"/>
        <v>0</v>
      </c>
      <c r="Z52" s="62">
        <f t="shared" si="35"/>
        <v>0</v>
      </c>
      <c r="AA52" s="62">
        <f t="shared" si="35"/>
        <v>0</v>
      </c>
      <c r="AB52" s="62">
        <f t="shared" si="35"/>
        <v>0</v>
      </c>
      <c r="AC52" s="62">
        <f t="shared" si="35"/>
        <v>0</v>
      </c>
      <c r="AD52" s="62">
        <f t="shared" si="35"/>
        <v>0</v>
      </c>
      <c r="AE52" s="115">
        <f t="shared" si="35"/>
        <v>0</v>
      </c>
      <c r="AF52" s="62">
        <f t="shared" si="35"/>
        <v>0</v>
      </c>
      <c r="AG52" s="62">
        <f t="shared" si="35"/>
        <v>0</v>
      </c>
      <c r="AH52" s="62">
        <f t="shared" si="35"/>
        <v>0</v>
      </c>
      <c r="AI52" s="62">
        <f t="shared" si="35"/>
        <v>0</v>
      </c>
      <c r="AJ52" s="159">
        <f t="shared" si="35"/>
        <v>0</v>
      </c>
      <c r="AK52" s="160"/>
      <c r="AL52" s="161"/>
    </row>
    <row r="53" ht="27.75" customHeight="1" spans="1:38">
      <c r="A53" s="53" t="s">
        <v>84</v>
      </c>
      <c r="B53" s="54"/>
      <c r="C53" s="55" t="s">
        <v>72</v>
      </c>
      <c r="D53" s="56"/>
      <c r="E53" s="57"/>
      <c r="F53" s="57"/>
      <c r="G53" s="58"/>
      <c r="H53" s="57"/>
      <c r="I53" s="57"/>
      <c r="J53" s="57"/>
      <c r="K53" s="57"/>
      <c r="L53" s="57">
        <v>50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37">SUM(D54:AE54)</f>
        <v>1.4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38">(D$24*D53)/1000</f>
        <v>0</v>
      </c>
      <c r="E54" s="62">
        <f t="shared" si="38"/>
        <v>0</v>
      </c>
      <c r="F54" s="62">
        <f t="shared" si="38"/>
        <v>0</v>
      </c>
      <c r="G54" s="62">
        <f t="shared" ref="G54" si="39">(G$24*G53)/1000</f>
        <v>0</v>
      </c>
      <c r="H54" s="62">
        <f t="shared" si="38"/>
        <v>0</v>
      </c>
      <c r="I54" s="62">
        <f t="shared" si="38"/>
        <v>0</v>
      </c>
      <c r="J54" s="62">
        <f t="shared" si="38"/>
        <v>0</v>
      </c>
      <c r="K54" s="62">
        <f t="shared" si="38"/>
        <v>0</v>
      </c>
      <c r="L54" s="62">
        <f t="shared" si="38"/>
        <v>1.4</v>
      </c>
      <c r="M54" s="62">
        <f t="shared" si="38"/>
        <v>0</v>
      </c>
      <c r="N54" s="62">
        <f t="shared" si="38"/>
        <v>0</v>
      </c>
      <c r="O54" s="62">
        <f t="shared" si="38"/>
        <v>0</v>
      </c>
      <c r="P54" s="62">
        <f t="shared" si="38"/>
        <v>0</v>
      </c>
      <c r="Q54" s="62">
        <f t="shared" si="38"/>
        <v>0</v>
      </c>
      <c r="R54" s="62">
        <f t="shared" si="38"/>
        <v>0</v>
      </c>
      <c r="S54" s="62">
        <f t="shared" si="38"/>
        <v>0</v>
      </c>
      <c r="T54" s="62">
        <f t="shared" si="38"/>
        <v>0</v>
      </c>
      <c r="U54" s="62">
        <f t="shared" si="38"/>
        <v>0</v>
      </c>
      <c r="V54" s="62">
        <f t="shared" si="38"/>
        <v>0</v>
      </c>
      <c r="W54" s="62">
        <f t="shared" si="38"/>
        <v>0</v>
      </c>
      <c r="X54" s="62">
        <f t="shared" si="38"/>
        <v>0</v>
      </c>
      <c r="Y54" s="62">
        <f t="shared" si="38"/>
        <v>0</v>
      </c>
      <c r="Z54" s="62">
        <f t="shared" si="38"/>
        <v>0</v>
      </c>
      <c r="AA54" s="62">
        <f t="shared" si="38"/>
        <v>0</v>
      </c>
      <c r="AB54" s="62">
        <f t="shared" si="38"/>
        <v>0</v>
      </c>
      <c r="AC54" s="62">
        <f t="shared" si="38"/>
        <v>0</v>
      </c>
      <c r="AD54" s="62">
        <f t="shared" si="38"/>
        <v>0</v>
      </c>
      <c r="AE54" s="115">
        <f t="shared" si="38"/>
        <v>0</v>
      </c>
      <c r="AF54" s="62">
        <f t="shared" si="38"/>
        <v>0</v>
      </c>
      <c r="AG54" s="62">
        <f t="shared" si="38"/>
        <v>0</v>
      </c>
      <c r="AH54" s="62">
        <f t="shared" si="38"/>
        <v>0</v>
      </c>
      <c r="AI54" s="62">
        <f t="shared" si="38"/>
        <v>0</v>
      </c>
      <c r="AJ54" s="159">
        <f t="shared" si="38"/>
        <v>0</v>
      </c>
      <c r="AK54" s="160"/>
      <c r="AL54" s="161"/>
    </row>
    <row r="55" ht="24.6" spans="1:38">
      <c r="A55" s="53" t="s">
        <v>85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>
        <v>0.35</v>
      </c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40">SUM(D56:AE56)</f>
        <v>0.0098</v>
      </c>
      <c r="AL55" s="158">
        <f>SUM(AF56:AJ56)</f>
        <v>0</v>
      </c>
    </row>
    <row r="56" ht="24.6" spans="1:39">
      <c r="A56" s="59"/>
      <c r="B56" s="60"/>
      <c r="C56" s="55" t="s">
        <v>73</v>
      </c>
      <c r="D56" s="61">
        <f t="shared" ref="D56:AJ56" si="41">(D$24*D55)/1000</f>
        <v>0</v>
      </c>
      <c r="E56" s="62">
        <f t="shared" si="41"/>
        <v>0</v>
      </c>
      <c r="F56" s="62">
        <f t="shared" si="41"/>
        <v>0</v>
      </c>
      <c r="G56" s="62">
        <f t="shared" ref="G56" si="42">(G$24*G55)/1000</f>
        <v>0</v>
      </c>
      <c r="H56" s="62">
        <f t="shared" si="41"/>
        <v>0</v>
      </c>
      <c r="I56" s="62">
        <f t="shared" si="41"/>
        <v>0</v>
      </c>
      <c r="J56" s="62">
        <f t="shared" si="41"/>
        <v>0</v>
      </c>
      <c r="K56" s="62">
        <f t="shared" si="41"/>
        <v>0</v>
      </c>
      <c r="L56" s="62">
        <f t="shared" si="41"/>
        <v>0</v>
      </c>
      <c r="M56" s="62">
        <f t="shared" si="41"/>
        <v>0</v>
      </c>
      <c r="N56" s="62">
        <f t="shared" si="41"/>
        <v>0</v>
      </c>
      <c r="O56" s="62">
        <f t="shared" si="41"/>
        <v>0</v>
      </c>
      <c r="P56" s="62">
        <f t="shared" si="41"/>
        <v>0</v>
      </c>
      <c r="Q56" s="62">
        <f t="shared" si="41"/>
        <v>0</v>
      </c>
      <c r="R56" s="62">
        <f t="shared" si="41"/>
        <v>0</v>
      </c>
      <c r="S56" s="62">
        <f t="shared" si="41"/>
        <v>0</v>
      </c>
      <c r="T56" s="62">
        <f t="shared" si="41"/>
        <v>0</v>
      </c>
      <c r="U56" s="62">
        <f t="shared" si="41"/>
        <v>0</v>
      </c>
      <c r="V56" s="62">
        <f t="shared" si="41"/>
        <v>0</v>
      </c>
      <c r="W56" s="62">
        <f t="shared" si="41"/>
        <v>0.0098</v>
      </c>
      <c r="X56" s="62">
        <f t="shared" si="41"/>
        <v>0</v>
      </c>
      <c r="Y56" s="62">
        <f t="shared" si="41"/>
        <v>0</v>
      </c>
      <c r="Z56" s="62">
        <f t="shared" si="41"/>
        <v>0</v>
      </c>
      <c r="AA56" s="62">
        <f t="shared" si="41"/>
        <v>0</v>
      </c>
      <c r="AB56" s="62">
        <f t="shared" si="41"/>
        <v>0</v>
      </c>
      <c r="AC56" s="62">
        <f t="shared" si="41"/>
        <v>0</v>
      </c>
      <c r="AD56" s="62">
        <f t="shared" si="41"/>
        <v>0</v>
      </c>
      <c r="AE56" s="115">
        <f t="shared" si="41"/>
        <v>0</v>
      </c>
      <c r="AF56" s="62">
        <f t="shared" si="41"/>
        <v>0</v>
      </c>
      <c r="AG56" s="62">
        <f t="shared" si="41"/>
        <v>0</v>
      </c>
      <c r="AH56" s="62">
        <f t="shared" si="41"/>
        <v>0</v>
      </c>
      <c r="AI56" s="62">
        <f t="shared" si="41"/>
        <v>0</v>
      </c>
      <c r="AJ56" s="159">
        <f t="shared" si="41"/>
        <v>0</v>
      </c>
      <c r="AK56" s="160"/>
      <c r="AL56" s="161"/>
      <c r="AM56" s="169"/>
    </row>
    <row r="57" ht="24.6" spans="1:38">
      <c r="A57" s="53" t="s">
        <v>86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>
        <v>61.3</v>
      </c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1.7164</v>
      </c>
      <c r="AL57" s="158">
        <f>SUM(AF58:AJ58)</f>
        <v>0</v>
      </c>
    </row>
    <row r="58" ht="24.6" spans="1:38">
      <c r="A58" s="59"/>
      <c r="B58" s="60"/>
      <c r="C58" s="55" t="s">
        <v>73</v>
      </c>
      <c r="D58" s="61">
        <f t="shared" ref="D58:AJ62" si="43">(D$24*D57)/1000</f>
        <v>0</v>
      </c>
      <c r="E58" s="62">
        <f t="shared" si="43"/>
        <v>0</v>
      </c>
      <c r="F58" s="62">
        <f t="shared" si="43"/>
        <v>0</v>
      </c>
      <c r="G58" s="62">
        <f t="shared" ref="G58" si="44">(G$24*G57)/1000</f>
        <v>0</v>
      </c>
      <c r="H58" s="62">
        <f t="shared" si="43"/>
        <v>0</v>
      </c>
      <c r="I58" s="62">
        <f t="shared" si="43"/>
        <v>0</v>
      </c>
      <c r="J58" s="62">
        <f t="shared" si="43"/>
        <v>0</v>
      </c>
      <c r="K58" s="62">
        <f t="shared" si="43"/>
        <v>0</v>
      </c>
      <c r="L58" s="62">
        <f t="shared" si="43"/>
        <v>0</v>
      </c>
      <c r="M58" s="62">
        <f t="shared" si="43"/>
        <v>0</v>
      </c>
      <c r="N58" s="62">
        <f t="shared" si="43"/>
        <v>0</v>
      </c>
      <c r="O58" s="62">
        <f t="shared" si="43"/>
        <v>1.7164</v>
      </c>
      <c r="P58" s="62">
        <f t="shared" si="43"/>
        <v>0</v>
      </c>
      <c r="Q58" s="62">
        <f t="shared" si="43"/>
        <v>0</v>
      </c>
      <c r="R58" s="62">
        <f t="shared" si="43"/>
        <v>0</v>
      </c>
      <c r="S58" s="62">
        <f t="shared" si="43"/>
        <v>0</v>
      </c>
      <c r="T58" s="62">
        <f t="shared" si="43"/>
        <v>0</v>
      </c>
      <c r="U58" s="62">
        <f t="shared" si="43"/>
        <v>0</v>
      </c>
      <c r="V58" s="62">
        <f t="shared" si="43"/>
        <v>0</v>
      </c>
      <c r="W58" s="62">
        <f t="shared" si="43"/>
        <v>0</v>
      </c>
      <c r="X58" s="62">
        <f t="shared" si="43"/>
        <v>0</v>
      </c>
      <c r="Y58" s="62">
        <f t="shared" si="43"/>
        <v>0</v>
      </c>
      <c r="Z58" s="62">
        <f t="shared" si="43"/>
        <v>0</v>
      </c>
      <c r="AA58" s="62">
        <f t="shared" si="43"/>
        <v>0</v>
      </c>
      <c r="AB58" s="62">
        <f t="shared" si="43"/>
        <v>0</v>
      </c>
      <c r="AC58" s="62">
        <f t="shared" si="43"/>
        <v>0</v>
      </c>
      <c r="AD58" s="62">
        <f t="shared" si="43"/>
        <v>0</v>
      </c>
      <c r="AE58" s="115">
        <f t="shared" si="43"/>
        <v>0</v>
      </c>
      <c r="AF58" s="62">
        <f t="shared" si="43"/>
        <v>0</v>
      </c>
      <c r="AG58" s="62">
        <f t="shared" si="43"/>
        <v>0</v>
      </c>
      <c r="AH58" s="62">
        <f t="shared" si="43"/>
        <v>0</v>
      </c>
      <c r="AI58" s="62">
        <f t="shared" si="43"/>
        <v>0</v>
      </c>
      <c r="AJ58" s="159">
        <f t="shared" si="43"/>
        <v>0</v>
      </c>
      <c r="AK58" s="160"/>
      <c r="AL58" s="161"/>
    </row>
    <row r="59" ht="27.75" customHeight="1" spans="1:38">
      <c r="A59" s="53" t="s">
        <v>87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76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2.128</v>
      </c>
      <c r="AL59" s="158">
        <f>SUM(AF60:AJ60)</f>
        <v>0</v>
      </c>
    </row>
    <row r="60" ht="24.6" spans="1:39">
      <c r="A60" s="59"/>
      <c r="B60" s="60"/>
      <c r="C60" s="55" t="s">
        <v>73</v>
      </c>
      <c r="D60" s="61">
        <f t="shared" ref="D60:L60" si="45">(D$24*D59)/1000</f>
        <v>0</v>
      </c>
      <c r="E60" s="62">
        <f t="shared" si="45"/>
        <v>0</v>
      </c>
      <c r="F60" s="62">
        <f t="shared" si="45"/>
        <v>0</v>
      </c>
      <c r="G60" s="62">
        <f t="shared" si="45"/>
        <v>0</v>
      </c>
      <c r="H60" s="62">
        <f t="shared" si="45"/>
        <v>0</v>
      </c>
      <c r="I60" s="62">
        <f t="shared" si="45"/>
        <v>0</v>
      </c>
      <c r="J60" s="62">
        <f t="shared" si="45"/>
        <v>0</v>
      </c>
      <c r="K60" s="62">
        <f t="shared" si="45"/>
        <v>0</v>
      </c>
      <c r="L60" s="62">
        <f t="shared" si="45"/>
        <v>0</v>
      </c>
      <c r="M60" s="62">
        <f t="shared" si="43"/>
        <v>0</v>
      </c>
      <c r="N60" s="62">
        <f t="shared" si="43"/>
        <v>2.128</v>
      </c>
      <c r="O60" s="62">
        <f t="shared" si="43"/>
        <v>0</v>
      </c>
      <c r="P60" s="62">
        <f t="shared" si="43"/>
        <v>0</v>
      </c>
      <c r="Q60" s="62">
        <f t="shared" si="43"/>
        <v>0</v>
      </c>
      <c r="R60" s="62">
        <f t="shared" si="43"/>
        <v>0</v>
      </c>
      <c r="S60" s="62">
        <f t="shared" si="43"/>
        <v>0</v>
      </c>
      <c r="T60" s="62">
        <f t="shared" si="43"/>
        <v>0</v>
      </c>
      <c r="U60" s="62">
        <f t="shared" si="43"/>
        <v>0</v>
      </c>
      <c r="V60" s="62">
        <f t="shared" si="43"/>
        <v>0</v>
      </c>
      <c r="W60" s="62">
        <f t="shared" si="43"/>
        <v>0</v>
      </c>
      <c r="X60" s="62">
        <f t="shared" si="43"/>
        <v>0</v>
      </c>
      <c r="Y60" s="62">
        <f t="shared" si="43"/>
        <v>0</v>
      </c>
      <c r="Z60" s="62">
        <f t="shared" si="43"/>
        <v>0</v>
      </c>
      <c r="AA60" s="62">
        <f t="shared" si="43"/>
        <v>0</v>
      </c>
      <c r="AB60" s="62">
        <f t="shared" si="43"/>
        <v>0</v>
      </c>
      <c r="AC60" s="62">
        <f t="shared" si="43"/>
        <v>0</v>
      </c>
      <c r="AD60" s="62">
        <f t="shared" si="43"/>
        <v>0</v>
      </c>
      <c r="AE60" s="115">
        <f t="shared" si="43"/>
        <v>0</v>
      </c>
      <c r="AF60" s="62">
        <f t="shared" si="43"/>
        <v>0</v>
      </c>
      <c r="AG60" s="62">
        <f t="shared" si="43"/>
        <v>0</v>
      </c>
      <c r="AH60" s="62">
        <f t="shared" si="43"/>
        <v>0</v>
      </c>
      <c r="AI60" s="62">
        <f t="shared" si="43"/>
        <v>0</v>
      </c>
      <c r="AJ60" s="159">
        <f t="shared" si="43"/>
        <v>0</v>
      </c>
      <c r="AK60" s="160"/>
      <c r="AL60" s="161"/>
      <c r="AM60" s="12"/>
    </row>
    <row r="61" ht="27.75" hidden="1" customHeight="1" spans="1:38">
      <c r="A61" s="53"/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</v>
      </c>
      <c r="AL61" s="158">
        <f>SUM(AF62:AJ62)</f>
        <v>0</v>
      </c>
    </row>
    <row r="62" ht="23.45" hidden="1" customHeight="1" spans="1:38">
      <c r="A62" s="59"/>
      <c r="B62" s="60"/>
      <c r="C62" s="55" t="s">
        <v>73</v>
      </c>
      <c r="D62" s="61">
        <f t="shared" ref="D62:O62" si="46">(D$24*D61)/1000</f>
        <v>0</v>
      </c>
      <c r="E62" s="62">
        <f t="shared" si="46"/>
        <v>0</v>
      </c>
      <c r="F62" s="62">
        <f t="shared" si="46"/>
        <v>0</v>
      </c>
      <c r="G62" s="62">
        <f t="shared" si="46"/>
        <v>0</v>
      </c>
      <c r="H62" s="62">
        <f t="shared" si="46"/>
        <v>0</v>
      </c>
      <c r="I62" s="62">
        <f t="shared" si="46"/>
        <v>0</v>
      </c>
      <c r="J62" s="62">
        <f t="shared" si="46"/>
        <v>0</v>
      </c>
      <c r="K62" s="62">
        <f t="shared" si="46"/>
        <v>0</v>
      </c>
      <c r="L62" s="62">
        <f t="shared" si="46"/>
        <v>0</v>
      </c>
      <c r="M62" s="62">
        <f t="shared" si="46"/>
        <v>0</v>
      </c>
      <c r="N62" s="62">
        <f t="shared" si="46"/>
        <v>0</v>
      </c>
      <c r="O62" s="62">
        <f t="shared" si="46"/>
        <v>0</v>
      </c>
      <c r="P62" s="62">
        <f t="shared" si="43"/>
        <v>0</v>
      </c>
      <c r="Q62" s="62">
        <f t="shared" si="43"/>
        <v>0</v>
      </c>
      <c r="R62" s="62">
        <f t="shared" si="43"/>
        <v>0</v>
      </c>
      <c r="S62" s="62">
        <f t="shared" si="43"/>
        <v>0</v>
      </c>
      <c r="T62" s="62">
        <f t="shared" si="43"/>
        <v>0</v>
      </c>
      <c r="U62" s="62">
        <f t="shared" si="43"/>
        <v>0</v>
      </c>
      <c r="V62" s="62">
        <f t="shared" si="43"/>
        <v>0</v>
      </c>
      <c r="W62" s="62">
        <f t="shared" si="43"/>
        <v>0</v>
      </c>
      <c r="X62" s="62">
        <f t="shared" si="43"/>
        <v>0</v>
      </c>
      <c r="Y62" s="62">
        <f t="shared" si="43"/>
        <v>0</v>
      </c>
      <c r="Z62" s="62">
        <f t="shared" si="43"/>
        <v>0</v>
      </c>
      <c r="AA62" s="62">
        <f t="shared" si="43"/>
        <v>0</v>
      </c>
      <c r="AB62" s="62">
        <f t="shared" si="43"/>
        <v>0</v>
      </c>
      <c r="AC62" s="62">
        <f t="shared" si="43"/>
        <v>0</v>
      </c>
      <c r="AD62" s="62">
        <f t="shared" si="43"/>
        <v>0</v>
      </c>
      <c r="AE62" s="115">
        <f t="shared" si="43"/>
        <v>0</v>
      </c>
      <c r="AF62" s="62">
        <f t="shared" si="43"/>
        <v>0</v>
      </c>
      <c r="AG62" s="62">
        <f t="shared" si="43"/>
        <v>0</v>
      </c>
      <c r="AH62" s="62">
        <f t="shared" si="43"/>
        <v>0</v>
      </c>
      <c r="AI62" s="62">
        <f t="shared" si="43"/>
        <v>0</v>
      </c>
      <c r="AJ62" s="159">
        <f t="shared" si="43"/>
        <v>0</v>
      </c>
      <c r="AK62" s="171"/>
      <c r="AL62" s="161"/>
    </row>
    <row r="63" ht="24.6" spans="1:38">
      <c r="A63" s="53" t="s">
        <v>88</v>
      </c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>
        <v>73.529</v>
      </c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2.058812</v>
      </c>
      <c r="AL63" s="158">
        <f>SUM(AF64:AJ64)</f>
        <v>0</v>
      </c>
    </row>
    <row r="64" ht="24.6" spans="1:38">
      <c r="A64" s="59"/>
      <c r="B64" s="60"/>
      <c r="C64" s="55" t="s">
        <v>73</v>
      </c>
      <c r="D64" s="61">
        <f t="shared" ref="D64:AJ78" si="47">(D$24*D63)/1000</f>
        <v>0</v>
      </c>
      <c r="E64" s="62">
        <f t="shared" si="47"/>
        <v>0</v>
      </c>
      <c r="F64" s="62">
        <f t="shared" si="47"/>
        <v>0</v>
      </c>
      <c r="G64" s="62">
        <f t="shared" ref="G64" si="48">(G$24*G63)/1000</f>
        <v>0</v>
      </c>
      <c r="H64" s="62">
        <f t="shared" si="47"/>
        <v>0</v>
      </c>
      <c r="I64" s="62">
        <f t="shared" si="47"/>
        <v>0</v>
      </c>
      <c r="J64" s="62">
        <f t="shared" si="47"/>
        <v>0</v>
      </c>
      <c r="K64" s="62">
        <f t="shared" si="47"/>
        <v>0</v>
      </c>
      <c r="L64" s="62">
        <f t="shared" si="47"/>
        <v>0</v>
      </c>
      <c r="M64" s="62">
        <f t="shared" si="47"/>
        <v>0</v>
      </c>
      <c r="N64" s="62">
        <f t="shared" si="47"/>
        <v>0</v>
      </c>
      <c r="O64" s="62">
        <f t="shared" si="47"/>
        <v>0</v>
      </c>
      <c r="P64" s="62">
        <f t="shared" si="47"/>
        <v>0</v>
      </c>
      <c r="Q64" s="62">
        <f t="shared" si="47"/>
        <v>0</v>
      </c>
      <c r="R64" s="62">
        <f t="shared" si="47"/>
        <v>0</v>
      </c>
      <c r="S64" s="62">
        <f t="shared" si="47"/>
        <v>0</v>
      </c>
      <c r="T64" s="62">
        <f t="shared" si="47"/>
        <v>0</v>
      </c>
      <c r="U64" s="62">
        <f t="shared" si="47"/>
        <v>0</v>
      </c>
      <c r="V64" s="62">
        <f t="shared" si="47"/>
        <v>0</v>
      </c>
      <c r="W64" s="62">
        <f t="shared" si="47"/>
        <v>2.058812</v>
      </c>
      <c r="X64" s="62">
        <f t="shared" si="47"/>
        <v>0</v>
      </c>
      <c r="Y64" s="62">
        <f t="shared" si="47"/>
        <v>0</v>
      </c>
      <c r="Z64" s="62">
        <f t="shared" si="47"/>
        <v>0</v>
      </c>
      <c r="AA64" s="62">
        <f t="shared" si="47"/>
        <v>0</v>
      </c>
      <c r="AB64" s="62">
        <f t="shared" si="47"/>
        <v>0</v>
      </c>
      <c r="AC64" s="62">
        <f t="shared" si="47"/>
        <v>0</v>
      </c>
      <c r="AD64" s="62">
        <f t="shared" si="47"/>
        <v>0</v>
      </c>
      <c r="AE64" s="115">
        <f t="shared" si="47"/>
        <v>0</v>
      </c>
      <c r="AF64" s="62">
        <f t="shared" si="47"/>
        <v>0</v>
      </c>
      <c r="AG64" s="62">
        <f t="shared" si="47"/>
        <v>0</v>
      </c>
      <c r="AH64" s="62">
        <f t="shared" si="47"/>
        <v>0</v>
      </c>
      <c r="AI64" s="62">
        <f t="shared" si="47"/>
        <v>0</v>
      </c>
      <c r="AJ64" s="159">
        <f t="shared" si="47"/>
        <v>0</v>
      </c>
      <c r="AK64" s="173"/>
      <c r="AL64" s="161"/>
    </row>
    <row r="65" ht="24.6" spans="1:38">
      <c r="A65" s="53" t="s">
        <v>51</v>
      </c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>
        <v>142.857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3.999996</v>
      </c>
      <c r="AL65" s="158">
        <f>SUM(AF66:AJ66)</f>
        <v>0</v>
      </c>
    </row>
    <row r="66" ht="24.6" spans="1:38">
      <c r="A66" s="59"/>
      <c r="B66" s="60"/>
      <c r="C66" s="55" t="s">
        <v>73</v>
      </c>
      <c r="D66" s="61">
        <f t="shared" ref="D66:AJ66" si="49">(D$24*D65)/1000</f>
        <v>0</v>
      </c>
      <c r="E66" s="62">
        <f t="shared" si="49"/>
        <v>0</v>
      </c>
      <c r="F66" s="62">
        <f t="shared" si="49"/>
        <v>0</v>
      </c>
      <c r="G66" s="62">
        <f t="shared" ref="G66" si="50">(G$24*G65)/1000</f>
        <v>0</v>
      </c>
      <c r="H66" s="62">
        <f t="shared" si="49"/>
        <v>0</v>
      </c>
      <c r="I66" s="62">
        <f t="shared" si="49"/>
        <v>0</v>
      </c>
      <c r="J66" s="62">
        <f t="shared" si="49"/>
        <v>0</v>
      </c>
      <c r="K66" s="62">
        <f t="shared" si="49"/>
        <v>0</v>
      </c>
      <c r="L66" s="62">
        <f t="shared" si="49"/>
        <v>0</v>
      </c>
      <c r="M66" s="62">
        <f t="shared" si="49"/>
        <v>0</v>
      </c>
      <c r="N66" s="62">
        <f t="shared" si="49"/>
        <v>0</v>
      </c>
      <c r="O66" s="62">
        <f t="shared" si="49"/>
        <v>0</v>
      </c>
      <c r="P66" s="62">
        <f t="shared" si="49"/>
        <v>0</v>
      </c>
      <c r="Q66" s="62">
        <f t="shared" si="49"/>
        <v>3.999996</v>
      </c>
      <c r="R66" s="62">
        <f t="shared" si="49"/>
        <v>0</v>
      </c>
      <c r="S66" s="62">
        <f t="shared" si="49"/>
        <v>0</v>
      </c>
      <c r="T66" s="62">
        <f t="shared" si="49"/>
        <v>0</v>
      </c>
      <c r="U66" s="62">
        <f t="shared" si="49"/>
        <v>0</v>
      </c>
      <c r="V66" s="62">
        <f t="shared" si="49"/>
        <v>0</v>
      </c>
      <c r="W66" s="62">
        <f t="shared" si="49"/>
        <v>0</v>
      </c>
      <c r="X66" s="62">
        <f t="shared" si="49"/>
        <v>0</v>
      </c>
      <c r="Y66" s="62">
        <f t="shared" si="49"/>
        <v>0</v>
      </c>
      <c r="Z66" s="62">
        <f t="shared" si="49"/>
        <v>0</v>
      </c>
      <c r="AA66" s="62">
        <f t="shared" si="49"/>
        <v>0</v>
      </c>
      <c r="AB66" s="62">
        <f t="shared" si="49"/>
        <v>0</v>
      </c>
      <c r="AC66" s="62">
        <f t="shared" si="49"/>
        <v>0</v>
      </c>
      <c r="AD66" s="62">
        <f t="shared" si="49"/>
        <v>0</v>
      </c>
      <c r="AE66" s="115">
        <f t="shared" si="49"/>
        <v>0</v>
      </c>
      <c r="AF66" s="62">
        <f t="shared" si="49"/>
        <v>0</v>
      </c>
      <c r="AG66" s="62">
        <f t="shared" si="49"/>
        <v>0</v>
      </c>
      <c r="AH66" s="62">
        <f t="shared" si="49"/>
        <v>0</v>
      </c>
      <c r="AI66" s="62">
        <f t="shared" si="49"/>
        <v>0</v>
      </c>
      <c r="AJ66" s="159">
        <f t="shared" si="49"/>
        <v>0</v>
      </c>
      <c r="AK66" s="173"/>
      <c r="AL66" s="161"/>
    </row>
    <row r="67" ht="27" customHeight="1" spans="1:38">
      <c r="A67" s="53" t="s">
        <v>89</v>
      </c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>
        <v>2</v>
      </c>
      <c r="M67" s="57"/>
      <c r="N67" s="57"/>
      <c r="O67" s="83">
        <v>10</v>
      </c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0.336</v>
      </c>
      <c r="AL67" s="158">
        <f>SUM(AF68:AJ68)</f>
        <v>0</v>
      </c>
    </row>
    <row r="68" ht="23.45" customHeight="1" spans="1:38">
      <c r="A68" s="59"/>
      <c r="B68" s="60"/>
      <c r="C68" s="55" t="s">
        <v>73</v>
      </c>
      <c r="D68" s="61">
        <f t="shared" ref="D68:AJ68" si="51">(D$24*D67)/1000</f>
        <v>0</v>
      </c>
      <c r="E68" s="62">
        <f t="shared" si="51"/>
        <v>0</v>
      </c>
      <c r="F68" s="62">
        <f t="shared" si="51"/>
        <v>0</v>
      </c>
      <c r="G68" s="62">
        <f t="shared" ref="G68" si="52">(G$24*G67)/1000</f>
        <v>0</v>
      </c>
      <c r="H68" s="62">
        <f t="shared" si="51"/>
        <v>0</v>
      </c>
      <c r="I68" s="62">
        <f t="shared" si="51"/>
        <v>0</v>
      </c>
      <c r="J68" s="62">
        <f t="shared" si="51"/>
        <v>0</v>
      </c>
      <c r="K68" s="62">
        <f t="shared" si="51"/>
        <v>0</v>
      </c>
      <c r="L68" s="62">
        <f t="shared" si="51"/>
        <v>0.056</v>
      </c>
      <c r="M68" s="62">
        <f t="shared" si="51"/>
        <v>0</v>
      </c>
      <c r="N68" s="62">
        <f t="shared" si="51"/>
        <v>0</v>
      </c>
      <c r="O68" s="62">
        <f t="shared" si="51"/>
        <v>0.28</v>
      </c>
      <c r="P68" s="62">
        <f t="shared" si="51"/>
        <v>0</v>
      </c>
      <c r="Q68" s="62">
        <f t="shared" si="51"/>
        <v>0</v>
      </c>
      <c r="R68" s="62">
        <f t="shared" si="51"/>
        <v>0</v>
      </c>
      <c r="S68" s="62">
        <f t="shared" si="51"/>
        <v>0</v>
      </c>
      <c r="T68" s="62">
        <f t="shared" si="51"/>
        <v>0</v>
      </c>
      <c r="U68" s="62">
        <f t="shared" si="51"/>
        <v>0</v>
      </c>
      <c r="V68" s="62">
        <f t="shared" si="51"/>
        <v>0</v>
      </c>
      <c r="W68" s="62">
        <f t="shared" si="51"/>
        <v>0</v>
      </c>
      <c r="X68" s="62">
        <f t="shared" si="51"/>
        <v>0</v>
      </c>
      <c r="Y68" s="62">
        <f t="shared" si="51"/>
        <v>0</v>
      </c>
      <c r="Z68" s="62">
        <f t="shared" si="51"/>
        <v>0</v>
      </c>
      <c r="AA68" s="62">
        <f t="shared" si="51"/>
        <v>0</v>
      </c>
      <c r="AB68" s="62">
        <f t="shared" si="51"/>
        <v>0</v>
      </c>
      <c r="AC68" s="62">
        <f t="shared" si="51"/>
        <v>0</v>
      </c>
      <c r="AD68" s="62">
        <f t="shared" si="51"/>
        <v>0</v>
      </c>
      <c r="AE68" s="115">
        <f t="shared" si="51"/>
        <v>0</v>
      </c>
      <c r="AF68" s="62">
        <f t="shared" si="51"/>
        <v>0</v>
      </c>
      <c r="AG68" s="62">
        <f t="shared" si="51"/>
        <v>0</v>
      </c>
      <c r="AH68" s="62">
        <f t="shared" si="51"/>
        <v>0</v>
      </c>
      <c r="AI68" s="62">
        <f t="shared" si="51"/>
        <v>0</v>
      </c>
      <c r="AJ68" s="159">
        <f t="shared" si="51"/>
        <v>0</v>
      </c>
      <c r="AK68" s="173"/>
      <c r="AL68" s="161"/>
    </row>
    <row r="69" ht="27" hidden="1" customHeight="1" spans="1:38">
      <c r="A69" s="53" t="s">
        <v>90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</v>
      </c>
      <c r="AL69" s="158">
        <f>SUM(AF70:AJ70)</f>
        <v>0</v>
      </c>
    </row>
    <row r="70" ht="23.25" hidden="1" customHeight="1" spans="1:38">
      <c r="A70" s="59"/>
      <c r="B70" s="60"/>
      <c r="C70" s="55" t="s">
        <v>73</v>
      </c>
      <c r="D70" s="61">
        <f t="shared" ref="D70:AJ70" si="53">(D$24*D69)/1000</f>
        <v>0</v>
      </c>
      <c r="E70" s="62">
        <f t="shared" si="53"/>
        <v>0</v>
      </c>
      <c r="F70" s="62">
        <f t="shared" si="53"/>
        <v>0</v>
      </c>
      <c r="G70" s="62">
        <f t="shared" ref="G70" si="54">(G$24*G69)/1000</f>
        <v>0</v>
      </c>
      <c r="H70" s="62">
        <f t="shared" si="53"/>
        <v>0</v>
      </c>
      <c r="I70" s="62">
        <f t="shared" si="53"/>
        <v>0</v>
      </c>
      <c r="J70" s="62">
        <f t="shared" si="53"/>
        <v>0</v>
      </c>
      <c r="K70" s="62">
        <f t="shared" si="53"/>
        <v>0</v>
      </c>
      <c r="L70" s="62">
        <f t="shared" si="53"/>
        <v>0</v>
      </c>
      <c r="M70" s="62">
        <f t="shared" si="53"/>
        <v>0</v>
      </c>
      <c r="N70" s="62">
        <f t="shared" si="53"/>
        <v>0</v>
      </c>
      <c r="O70" s="62">
        <f t="shared" si="53"/>
        <v>0</v>
      </c>
      <c r="P70" s="62">
        <f t="shared" si="53"/>
        <v>0</v>
      </c>
      <c r="Q70" s="62">
        <f t="shared" si="53"/>
        <v>0</v>
      </c>
      <c r="R70" s="62">
        <f t="shared" si="53"/>
        <v>0</v>
      </c>
      <c r="S70" s="62">
        <f t="shared" si="53"/>
        <v>0</v>
      </c>
      <c r="T70" s="62">
        <f t="shared" si="53"/>
        <v>0</v>
      </c>
      <c r="U70" s="62">
        <f t="shared" si="53"/>
        <v>0</v>
      </c>
      <c r="V70" s="62">
        <f t="shared" si="53"/>
        <v>0</v>
      </c>
      <c r="W70" s="62">
        <f t="shared" si="53"/>
        <v>0</v>
      </c>
      <c r="X70" s="62">
        <f t="shared" si="53"/>
        <v>0</v>
      </c>
      <c r="Y70" s="62">
        <f t="shared" si="53"/>
        <v>0</v>
      </c>
      <c r="Z70" s="62">
        <f t="shared" si="53"/>
        <v>0</v>
      </c>
      <c r="AA70" s="62">
        <f t="shared" si="53"/>
        <v>0</v>
      </c>
      <c r="AB70" s="62">
        <f t="shared" si="53"/>
        <v>0</v>
      </c>
      <c r="AC70" s="62">
        <f t="shared" si="53"/>
        <v>0</v>
      </c>
      <c r="AD70" s="62">
        <f t="shared" si="53"/>
        <v>0</v>
      </c>
      <c r="AE70" s="115">
        <f t="shared" si="53"/>
        <v>0</v>
      </c>
      <c r="AF70" s="62">
        <f t="shared" si="53"/>
        <v>0</v>
      </c>
      <c r="AG70" s="62">
        <f t="shared" si="53"/>
        <v>0</v>
      </c>
      <c r="AH70" s="62">
        <f t="shared" si="53"/>
        <v>0</v>
      </c>
      <c r="AI70" s="62">
        <f t="shared" si="53"/>
        <v>0</v>
      </c>
      <c r="AJ70" s="159">
        <f t="shared" si="53"/>
        <v>0</v>
      </c>
      <c r="AK70" s="173"/>
      <c r="AL70" s="161"/>
    </row>
    <row r="71" ht="24.6" spans="1:38">
      <c r="A71" s="53" t="s">
        <v>91</v>
      </c>
      <c r="B71" s="54"/>
      <c r="C71" s="55" t="s">
        <v>72</v>
      </c>
      <c r="D71" s="56"/>
      <c r="E71" s="57"/>
      <c r="F71" s="57"/>
      <c r="G71" s="58"/>
      <c r="H71" s="57"/>
      <c r="I71" s="57">
        <v>114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38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4.256</v>
      </c>
      <c r="AL71" s="158">
        <f>SUM(AF72:AJ72)</f>
        <v>0</v>
      </c>
    </row>
    <row r="72" ht="24.6" spans="1:39">
      <c r="A72" s="59"/>
      <c r="B72" s="60"/>
      <c r="C72" s="55" t="s">
        <v>73</v>
      </c>
      <c r="D72" s="61">
        <f t="shared" ref="D72:AJ72" si="55">(D$24*D71)/1000</f>
        <v>0</v>
      </c>
      <c r="E72" s="62">
        <f t="shared" si="55"/>
        <v>0</v>
      </c>
      <c r="F72" s="62">
        <f t="shared" si="55"/>
        <v>0</v>
      </c>
      <c r="G72" s="62">
        <f t="shared" ref="G72" si="56">(G$24*G71)/1000</f>
        <v>0</v>
      </c>
      <c r="H72" s="62">
        <f t="shared" si="55"/>
        <v>0</v>
      </c>
      <c r="I72" s="62">
        <f t="shared" si="55"/>
        <v>3.192</v>
      </c>
      <c r="J72" s="62">
        <f t="shared" si="55"/>
        <v>0</v>
      </c>
      <c r="K72" s="62">
        <f t="shared" si="55"/>
        <v>0</v>
      </c>
      <c r="L72" s="62">
        <f t="shared" si="55"/>
        <v>0</v>
      </c>
      <c r="M72" s="62">
        <f t="shared" si="55"/>
        <v>0</v>
      </c>
      <c r="N72" s="62">
        <f t="shared" si="55"/>
        <v>0</v>
      </c>
      <c r="O72" s="62">
        <f t="shared" si="55"/>
        <v>0</v>
      </c>
      <c r="P72" s="62">
        <f t="shared" si="55"/>
        <v>0</v>
      </c>
      <c r="Q72" s="62">
        <f t="shared" si="55"/>
        <v>0</v>
      </c>
      <c r="R72" s="62">
        <f t="shared" si="55"/>
        <v>0</v>
      </c>
      <c r="S72" s="62">
        <f t="shared" si="55"/>
        <v>0</v>
      </c>
      <c r="T72" s="62">
        <f t="shared" si="55"/>
        <v>0</v>
      </c>
      <c r="U72" s="62">
        <f t="shared" si="55"/>
        <v>0</v>
      </c>
      <c r="V72" s="62">
        <f t="shared" si="55"/>
        <v>0</v>
      </c>
      <c r="W72" s="62">
        <f t="shared" si="55"/>
        <v>1.064</v>
      </c>
      <c r="X72" s="62">
        <f t="shared" si="55"/>
        <v>0</v>
      </c>
      <c r="Y72" s="62">
        <f t="shared" si="55"/>
        <v>0</v>
      </c>
      <c r="Z72" s="62">
        <f t="shared" si="55"/>
        <v>0</v>
      </c>
      <c r="AA72" s="62">
        <f t="shared" si="55"/>
        <v>0</v>
      </c>
      <c r="AB72" s="62">
        <f t="shared" si="55"/>
        <v>0</v>
      </c>
      <c r="AC72" s="62">
        <f t="shared" si="55"/>
        <v>0</v>
      </c>
      <c r="AD72" s="62">
        <f t="shared" si="55"/>
        <v>0</v>
      </c>
      <c r="AE72" s="115">
        <f t="shared" si="55"/>
        <v>0</v>
      </c>
      <c r="AF72" s="62">
        <f t="shared" si="55"/>
        <v>0</v>
      </c>
      <c r="AG72" s="62">
        <f t="shared" si="55"/>
        <v>0</v>
      </c>
      <c r="AH72" s="62">
        <f t="shared" si="55"/>
        <v>0</v>
      </c>
      <c r="AI72" s="62">
        <f t="shared" si="55"/>
        <v>0</v>
      </c>
      <c r="AJ72" s="159">
        <f t="shared" si="55"/>
        <v>0</v>
      </c>
      <c r="AK72" s="173"/>
      <c r="AL72" s="161"/>
      <c r="AM72" s="204"/>
    </row>
    <row r="73" ht="27" customHeight="1" spans="1:38">
      <c r="A73" s="53" t="s">
        <v>92</v>
      </c>
      <c r="B73" s="54"/>
      <c r="C73" s="55" t="s">
        <v>72</v>
      </c>
      <c r="D73" s="56"/>
      <c r="E73" s="57"/>
      <c r="F73" s="57"/>
      <c r="G73" s="58">
        <v>3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0.084</v>
      </c>
      <c r="AL73" s="158">
        <f>SUM(AF74:AJ74)</f>
        <v>0</v>
      </c>
    </row>
    <row r="74" ht="23.45" customHeight="1" spans="1:39">
      <c r="A74" s="59"/>
      <c r="B74" s="60"/>
      <c r="C74" s="55" t="s">
        <v>73</v>
      </c>
      <c r="D74" s="61">
        <f t="shared" ref="D74:L74" si="57">(D$24*D73)/1000</f>
        <v>0</v>
      </c>
      <c r="E74" s="62">
        <f t="shared" si="57"/>
        <v>0</v>
      </c>
      <c r="F74" s="62">
        <f t="shared" si="57"/>
        <v>0</v>
      </c>
      <c r="G74" s="62">
        <f t="shared" si="57"/>
        <v>0.084</v>
      </c>
      <c r="H74" s="62">
        <f t="shared" si="57"/>
        <v>0</v>
      </c>
      <c r="I74" s="62">
        <f t="shared" si="57"/>
        <v>0</v>
      </c>
      <c r="J74" s="62">
        <f t="shared" si="57"/>
        <v>0</v>
      </c>
      <c r="K74" s="62">
        <f t="shared" si="57"/>
        <v>0</v>
      </c>
      <c r="L74" s="62">
        <f t="shared" si="57"/>
        <v>0</v>
      </c>
      <c r="M74" s="62">
        <f t="shared" si="47"/>
        <v>0</v>
      </c>
      <c r="N74" s="62">
        <f t="shared" si="47"/>
        <v>0</v>
      </c>
      <c r="O74" s="62">
        <f t="shared" si="47"/>
        <v>0</v>
      </c>
      <c r="P74" s="62">
        <f t="shared" si="47"/>
        <v>0</v>
      </c>
      <c r="Q74" s="62">
        <f t="shared" si="47"/>
        <v>0</v>
      </c>
      <c r="R74" s="62">
        <f t="shared" si="47"/>
        <v>0</v>
      </c>
      <c r="S74" s="62">
        <f t="shared" si="47"/>
        <v>0</v>
      </c>
      <c r="T74" s="62">
        <f t="shared" si="47"/>
        <v>0</v>
      </c>
      <c r="U74" s="62">
        <f t="shared" si="47"/>
        <v>0</v>
      </c>
      <c r="V74" s="62">
        <f t="shared" si="47"/>
        <v>0</v>
      </c>
      <c r="W74" s="62">
        <f t="shared" si="47"/>
        <v>0</v>
      </c>
      <c r="X74" s="62">
        <f t="shared" si="47"/>
        <v>0</v>
      </c>
      <c r="Y74" s="62">
        <f t="shared" si="47"/>
        <v>0</v>
      </c>
      <c r="Z74" s="62">
        <f t="shared" si="47"/>
        <v>0</v>
      </c>
      <c r="AA74" s="62">
        <f t="shared" si="47"/>
        <v>0</v>
      </c>
      <c r="AB74" s="62">
        <f t="shared" si="47"/>
        <v>0</v>
      </c>
      <c r="AC74" s="62">
        <f t="shared" si="47"/>
        <v>0</v>
      </c>
      <c r="AD74" s="62">
        <f t="shared" si="47"/>
        <v>0</v>
      </c>
      <c r="AE74" s="115">
        <f t="shared" si="47"/>
        <v>0</v>
      </c>
      <c r="AF74" s="62">
        <f t="shared" si="47"/>
        <v>0</v>
      </c>
      <c r="AG74" s="62">
        <f t="shared" si="47"/>
        <v>0</v>
      </c>
      <c r="AH74" s="62">
        <f t="shared" si="47"/>
        <v>0</v>
      </c>
      <c r="AI74" s="62">
        <f t="shared" si="47"/>
        <v>0</v>
      </c>
      <c r="AJ74" s="159">
        <f t="shared" si="47"/>
        <v>0</v>
      </c>
      <c r="AK74" s="173"/>
      <c r="AL74" s="161"/>
      <c r="AM74" s="204"/>
    </row>
    <row r="75" ht="24.6" hidden="1" spans="1:38">
      <c r="A75" s="53" t="s">
        <v>93</v>
      </c>
      <c r="B75" s="54"/>
      <c r="C75" s="55" t="s">
        <v>72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58">SUM(D76:AE76)</f>
        <v>0</v>
      </c>
      <c r="AL75" s="158">
        <f>SUM(AF76:AJ76)</f>
        <v>0</v>
      </c>
    </row>
    <row r="76" ht="24.6" hidden="1" spans="1:38">
      <c r="A76" s="59"/>
      <c r="B76" s="60"/>
      <c r="C76" s="55" t="s">
        <v>73</v>
      </c>
      <c r="D76" s="61">
        <f t="shared" ref="D76:AJ76" si="59">(D$24*D75)/1000</f>
        <v>0</v>
      </c>
      <c r="E76" s="62">
        <f t="shared" si="59"/>
        <v>0</v>
      </c>
      <c r="F76" s="62">
        <f t="shared" si="59"/>
        <v>0</v>
      </c>
      <c r="G76" s="62">
        <f t="shared" ref="G76" si="60">(G$24*G75)/1000</f>
        <v>0</v>
      </c>
      <c r="H76" s="62">
        <f t="shared" si="59"/>
        <v>0</v>
      </c>
      <c r="I76" s="62">
        <f t="shared" si="59"/>
        <v>0</v>
      </c>
      <c r="J76" s="62">
        <f t="shared" si="59"/>
        <v>0</v>
      </c>
      <c r="K76" s="62">
        <f t="shared" si="59"/>
        <v>0</v>
      </c>
      <c r="L76" s="62">
        <f t="shared" si="59"/>
        <v>0</v>
      </c>
      <c r="M76" s="62">
        <f t="shared" si="59"/>
        <v>0</v>
      </c>
      <c r="N76" s="62">
        <f t="shared" si="59"/>
        <v>0</v>
      </c>
      <c r="O76" s="62">
        <f t="shared" si="59"/>
        <v>0</v>
      </c>
      <c r="P76" s="62">
        <f t="shared" si="59"/>
        <v>0</v>
      </c>
      <c r="Q76" s="62">
        <f t="shared" si="59"/>
        <v>0</v>
      </c>
      <c r="R76" s="62">
        <f t="shared" si="59"/>
        <v>0</v>
      </c>
      <c r="S76" s="62">
        <f t="shared" si="59"/>
        <v>0</v>
      </c>
      <c r="T76" s="62">
        <f t="shared" si="59"/>
        <v>0</v>
      </c>
      <c r="U76" s="62">
        <f t="shared" si="59"/>
        <v>0</v>
      </c>
      <c r="V76" s="62">
        <f t="shared" si="59"/>
        <v>0</v>
      </c>
      <c r="W76" s="62">
        <f t="shared" si="59"/>
        <v>0</v>
      </c>
      <c r="X76" s="62">
        <f t="shared" si="59"/>
        <v>0</v>
      </c>
      <c r="Y76" s="62">
        <f t="shared" si="59"/>
        <v>0</v>
      </c>
      <c r="Z76" s="62">
        <f t="shared" si="59"/>
        <v>0</v>
      </c>
      <c r="AA76" s="62">
        <f t="shared" si="59"/>
        <v>0</v>
      </c>
      <c r="AB76" s="62">
        <f t="shared" si="59"/>
        <v>0</v>
      </c>
      <c r="AC76" s="62">
        <f t="shared" si="59"/>
        <v>0</v>
      </c>
      <c r="AD76" s="62">
        <f t="shared" si="59"/>
        <v>0</v>
      </c>
      <c r="AE76" s="115">
        <f t="shared" si="59"/>
        <v>0</v>
      </c>
      <c r="AF76" s="62">
        <f t="shared" si="59"/>
        <v>0</v>
      </c>
      <c r="AG76" s="62">
        <f t="shared" si="59"/>
        <v>0</v>
      </c>
      <c r="AH76" s="62">
        <f t="shared" si="59"/>
        <v>0</v>
      </c>
      <c r="AI76" s="62">
        <f t="shared" si="59"/>
        <v>0</v>
      </c>
      <c r="AJ76" s="159">
        <f t="shared" si="59"/>
        <v>0</v>
      </c>
      <c r="AK76" s="173"/>
      <c r="AL76" s="161"/>
    </row>
    <row r="77" ht="24.6" hidden="1" spans="1:38">
      <c r="A77" s="53"/>
      <c r="B77" s="54"/>
      <c r="C77" s="55" t="s">
        <v>72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61">SUM(D78:AE78)</f>
        <v>0</v>
      </c>
      <c r="AL77" s="158">
        <f>SUM(AF78:AJ78)</f>
        <v>0</v>
      </c>
    </row>
    <row r="78" ht="24.6" hidden="1" spans="1:38">
      <c r="A78" s="59"/>
      <c r="B78" s="60"/>
      <c r="C78" s="55" t="s">
        <v>73</v>
      </c>
      <c r="D78" s="61">
        <f t="shared" ref="D78:Q78" si="62">(D$24*D77)/1000</f>
        <v>0</v>
      </c>
      <c r="E78" s="62">
        <f t="shared" si="62"/>
        <v>0</v>
      </c>
      <c r="F78" s="62">
        <f t="shared" si="62"/>
        <v>0</v>
      </c>
      <c r="G78" s="62">
        <f t="shared" si="62"/>
        <v>0</v>
      </c>
      <c r="H78" s="62">
        <f t="shared" si="62"/>
        <v>0</v>
      </c>
      <c r="I78" s="62">
        <f t="shared" si="62"/>
        <v>0</v>
      </c>
      <c r="J78" s="62">
        <f t="shared" si="62"/>
        <v>0</v>
      </c>
      <c r="K78" s="62">
        <f t="shared" si="62"/>
        <v>0</v>
      </c>
      <c r="L78" s="62">
        <f t="shared" si="62"/>
        <v>0</v>
      </c>
      <c r="M78" s="62">
        <f t="shared" si="62"/>
        <v>0</v>
      </c>
      <c r="N78" s="62">
        <f t="shared" si="62"/>
        <v>0</v>
      </c>
      <c r="O78" s="62">
        <f t="shared" si="62"/>
        <v>0</v>
      </c>
      <c r="P78" s="62">
        <f t="shared" si="62"/>
        <v>0</v>
      </c>
      <c r="Q78" s="62">
        <f t="shared" si="62"/>
        <v>0</v>
      </c>
      <c r="R78" s="62"/>
      <c r="S78" s="62"/>
      <c r="T78" s="62"/>
      <c r="U78" s="62">
        <f t="shared" si="47"/>
        <v>0</v>
      </c>
      <c r="V78" s="62">
        <f t="shared" si="47"/>
        <v>0</v>
      </c>
      <c r="W78" s="62">
        <f t="shared" si="47"/>
        <v>0</v>
      </c>
      <c r="X78" s="62">
        <f t="shared" si="47"/>
        <v>0</v>
      </c>
      <c r="Y78" s="62">
        <f t="shared" si="47"/>
        <v>0</v>
      </c>
      <c r="Z78" s="62">
        <f t="shared" si="47"/>
        <v>0</v>
      </c>
      <c r="AA78" s="62">
        <f t="shared" si="47"/>
        <v>0</v>
      </c>
      <c r="AB78" s="62">
        <f t="shared" si="47"/>
        <v>0</v>
      </c>
      <c r="AC78" s="62">
        <f t="shared" si="47"/>
        <v>0</v>
      </c>
      <c r="AD78" s="62">
        <f t="shared" si="47"/>
        <v>0</v>
      </c>
      <c r="AE78" s="115">
        <f t="shared" si="47"/>
        <v>0</v>
      </c>
      <c r="AF78" s="62">
        <f t="shared" si="47"/>
        <v>0</v>
      </c>
      <c r="AG78" s="62">
        <f t="shared" si="47"/>
        <v>0</v>
      </c>
      <c r="AH78" s="62">
        <f t="shared" si="47"/>
        <v>0</v>
      </c>
      <c r="AI78" s="62">
        <f t="shared" si="47"/>
        <v>0</v>
      </c>
      <c r="AJ78" s="159">
        <f t="shared" si="47"/>
        <v>0</v>
      </c>
      <c r="AK78" s="173"/>
      <c r="AL78" s="161"/>
    </row>
    <row r="79" ht="24.6" hidden="1" spans="1:38">
      <c r="A79" s="53"/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63">SUM(D80:AE80)</f>
        <v>0</v>
      </c>
      <c r="AL79" s="158">
        <f>SUM(AF80:AJ80)</f>
        <v>0</v>
      </c>
    </row>
    <row r="80" ht="24.6" hidden="1" spans="1:39">
      <c r="A80" s="59"/>
      <c r="B80" s="60"/>
      <c r="C80" s="55" t="s">
        <v>73</v>
      </c>
      <c r="D80" s="61">
        <f t="shared" ref="D80:P80" si="64">(D$24*D79)/1000</f>
        <v>0</v>
      </c>
      <c r="E80" s="62">
        <f t="shared" si="64"/>
        <v>0</v>
      </c>
      <c r="F80" s="62">
        <f t="shared" si="64"/>
        <v>0</v>
      </c>
      <c r="G80" s="62">
        <f t="shared" si="64"/>
        <v>0</v>
      </c>
      <c r="H80" s="62">
        <f t="shared" si="64"/>
        <v>0</v>
      </c>
      <c r="I80" s="62">
        <f t="shared" si="64"/>
        <v>0</v>
      </c>
      <c r="J80" s="62">
        <f t="shared" si="64"/>
        <v>0</v>
      </c>
      <c r="K80" s="62">
        <f t="shared" si="64"/>
        <v>0</v>
      </c>
      <c r="L80" s="62">
        <f t="shared" si="64"/>
        <v>0</v>
      </c>
      <c r="M80" s="62">
        <f t="shared" si="64"/>
        <v>0</v>
      </c>
      <c r="N80" s="62">
        <f t="shared" si="64"/>
        <v>0</v>
      </c>
      <c r="O80" s="62">
        <f t="shared" si="64"/>
        <v>0</v>
      </c>
      <c r="P80" s="62">
        <f t="shared" si="64"/>
        <v>0</v>
      </c>
      <c r="Q80" s="62"/>
      <c r="R80" s="62"/>
      <c r="S80" s="62"/>
      <c r="T80" s="62"/>
      <c r="U80" s="62">
        <f t="shared" ref="U80:AJ80" si="65">(U$24*U79)/1000</f>
        <v>0</v>
      </c>
      <c r="V80" s="62">
        <f t="shared" si="65"/>
        <v>0</v>
      </c>
      <c r="W80" s="62">
        <f t="shared" si="65"/>
        <v>0</v>
      </c>
      <c r="X80" s="62">
        <f t="shared" si="65"/>
        <v>0</v>
      </c>
      <c r="Y80" s="62">
        <f t="shared" si="65"/>
        <v>0</v>
      </c>
      <c r="Z80" s="62">
        <f t="shared" si="65"/>
        <v>0</v>
      </c>
      <c r="AA80" s="62">
        <f t="shared" si="65"/>
        <v>0</v>
      </c>
      <c r="AB80" s="62">
        <f t="shared" si="65"/>
        <v>0</v>
      </c>
      <c r="AC80" s="62">
        <f t="shared" si="65"/>
        <v>0</v>
      </c>
      <c r="AD80" s="62">
        <f t="shared" si="65"/>
        <v>0</v>
      </c>
      <c r="AE80" s="115">
        <f t="shared" si="65"/>
        <v>0</v>
      </c>
      <c r="AF80" s="62">
        <f t="shared" si="65"/>
        <v>0</v>
      </c>
      <c r="AG80" s="62">
        <f t="shared" si="65"/>
        <v>0</v>
      </c>
      <c r="AH80" s="62">
        <f t="shared" si="65"/>
        <v>0</v>
      </c>
      <c r="AI80" s="62">
        <f t="shared" si="65"/>
        <v>0</v>
      </c>
      <c r="AJ80" s="159">
        <f t="shared" si="65"/>
        <v>0</v>
      </c>
      <c r="AK80" s="173"/>
      <c r="AL80" s="161"/>
      <c r="AM80" s="204"/>
    </row>
    <row r="81" ht="24.6" hidden="1" spans="1:38">
      <c r="A81" s="53"/>
      <c r="B81" s="54"/>
      <c r="C81" s="55" t="s">
        <v>72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63"/>
        <v>0</v>
      </c>
      <c r="AL81" s="158">
        <f>SUM(AF82:AJ82)</f>
        <v>0</v>
      </c>
    </row>
    <row r="82" ht="24.6" hidden="1" spans="1:39">
      <c r="A82" s="59"/>
      <c r="B82" s="60"/>
      <c r="C82" s="55" t="s">
        <v>73</v>
      </c>
      <c r="D82" s="61">
        <f t="shared" ref="D82:AJ82" si="66">(D$24*D81)/1000</f>
        <v>0</v>
      </c>
      <c r="E82" s="62">
        <f t="shared" si="66"/>
        <v>0</v>
      </c>
      <c r="F82" s="62">
        <f t="shared" si="66"/>
        <v>0</v>
      </c>
      <c r="G82" s="62">
        <f t="shared" ref="G82" si="67">(G$24*G81)/1000</f>
        <v>0</v>
      </c>
      <c r="H82" s="62">
        <f t="shared" si="66"/>
        <v>0</v>
      </c>
      <c r="I82" s="62">
        <f t="shared" si="66"/>
        <v>0</v>
      </c>
      <c r="J82" s="62">
        <f t="shared" si="66"/>
        <v>0</v>
      </c>
      <c r="K82" s="62">
        <f t="shared" si="66"/>
        <v>0</v>
      </c>
      <c r="L82" s="62">
        <f t="shared" si="66"/>
        <v>0</v>
      </c>
      <c r="M82" s="62">
        <f t="shared" si="66"/>
        <v>0</v>
      </c>
      <c r="N82" s="62">
        <f t="shared" si="66"/>
        <v>0</v>
      </c>
      <c r="O82" s="62">
        <f t="shared" si="66"/>
        <v>0</v>
      </c>
      <c r="P82" s="62">
        <f t="shared" si="66"/>
        <v>0</v>
      </c>
      <c r="Q82" s="62">
        <f t="shared" si="66"/>
        <v>0</v>
      </c>
      <c r="R82" s="62">
        <f t="shared" si="66"/>
        <v>0</v>
      </c>
      <c r="S82" s="62">
        <f t="shared" si="66"/>
        <v>0</v>
      </c>
      <c r="T82" s="62">
        <f t="shared" si="66"/>
        <v>0</v>
      </c>
      <c r="U82" s="62">
        <f t="shared" si="66"/>
        <v>0</v>
      </c>
      <c r="V82" s="62">
        <f t="shared" si="66"/>
        <v>0</v>
      </c>
      <c r="W82" s="62">
        <f t="shared" si="66"/>
        <v>0</v>
      </c>
      <c r="X82" s="62">
        <f t="shared" si="66"/>
        <v>0</v>
      </c>
      <c r="Y82" s="62">
        <f t="shared" si="66"/>
        <v>0</v>
      </c>
      <c r="Z82" s="62">
        <f t="shared" si="66"/>
        <v>0</v>
      </c>
      <c r="AA82" s="62">
        <f t="shared" si="66"/>
        <v>0</v>
      </c>
      <c r="AB82" s="62">
        <f t="shared" si="66"/>
        <v>0</v>
      </c>
      <c r="AC82" s="62">
        <f t="shared" si="66"/>
        <v>0</v>
      </c>
      <c r="AD82" s="62">
        <f t="shared" si="66"/>
        <v>0</v>
      </c>
      <c r="AE82" s="115">
        <f t="shared" si="66"/>
        <v>0</v>
      </c>
      <c r="AF82" s="62">
        <f t="shared" si="66"/>
        <v>0</v>
      </c>
      <c r="AG82" s="62">
        <f t="shared" si="66"/>
        <v>0</v>
      </c>
      <c r="AH82" s="62">
        <f t="shared" si="66"/>
        <v>0</v>
      </c>
      <c r="AI82" s="62">
        <f t="shared" si="66"/>
        <v>0</v>
      </c>
      <c r="AJ82" s="159">
        <f t="shared" si="66"/>
        <v>0</v>
      </c>
      <c r="AK82" s="173"/>
      <c r="AL82" s="161"/>
      <c r="AM82" s="204"/>
    </row>
    <row r="83" ht="24.6" hidden="1" spans="1:38">
      <c r="A83" s="53"/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63"/>
        <v>0</v>
      </c>
      <c r="AL83" s="158">
        <f>SUM(AF84:AJ84)</f>
        <v>0</v>
      </c>
    </row>
    <row r="84" ht="24.6" hidden="1" spans="1:38">
      <c r="A84" s="59"/>
      <c r="B84" s="60"/>
      <c r="C84" s="55" t="s">
        <v>73</v>
      </c>
      <c r="D84" s="61">
        <f t="shared" ref="D84:AJ84" si="68">(D$24*D83)/1000</f>
        <v>0</v>
      </c>
      <c r="E84" s="62">
        <f t="shared" si="68"/>
        <v>0</v>
      </c>
      <c r="F84" s="62">
        <f t="shared" si="68"/>
        <v>0</v>
      </c>
      <c r="G84" s="62">
        <f t="shared" ref="G84" si="69">(G$24*G83)/1000</f>
        <v>0</v>
      </c>
      <c r="H84" s="62">
        <f t="shared" si="68"/>
        <v>0</v>
      </c>
      <c r="I84" s="62">
        <f t="shared" si="68"/>
        <v>0</v>
      </c>
      <c r="J84" s="62">
        <f t="shared" si="68"/>
        <v>0</v>
      </c>
      <c r="K84" s="62">
        <f t="shared" si="68"/>
        <v>0</v>
      </c>
      <c r="L84" s="62">
        <f t="shared" si="68"/>
        <v>0</v>
      </c>
      <c r="M84" s="62">
        <f t="shared" si="68"/>
        <v>0</v>
      </c>
      <c r="N84" s="62">
        <f t="shared" si="68"/>
        <v>0</v>
      </c>
      <c r="O84" s="62">
        <f t="shared" si="68"/>
        <v>0</v>
      </c>
      <c r="P84" s="62">
        <f t="shared" si="68"/>
        <v>0</v>
      </c>
      <c r="Q84" s="62">
        <f t="shared" si="68"/>
        <v>0</v>
      </c>
      <c r="R84" s="62">
        <f t="shared" si="68"/>
        <v>0</v>
      </c>
      <c r="S84" s="62">
        <f t="shared" si="68"/>
        <v>0</v>
      </c>
      <c r="T84" s="62">
        <f t="shared" si="68"/>
        <v>0</v>
      </c>
      <c r="U84" s="62">
        <f t="shared" si="68"/>
        <v>0</v>
      </c>
      <c r="V84" s="62">
        <f t="shared" si="68"/>
        <v>0</v>
      </c>
      <c r="W84" s="62">
        <f t="shared" si="68"/>
        <v>0</v>
      </c>
      <c r="X84" s="62">
        <f t="shared" si="68"/>
        <v>0</v>
      </c>
      <c r="Y84" s="62">
        <f t="shared" si="68"/>
        <v>0</v>
      </c>
      <c r="Z84" s="62">
        <f t="shared" si="68"/>
        <v>0</v>
      </c>
      <c r="AA84" s="62">
        <f t="shared" si="68"/>
        <v>0</v>
      </c>
      <c r="AB84" s="62">
        <f t="shared" si="68"/>
        <v>0</v>
      </c>
      <c r="AC84" s="62">
        <f t="shared" si="68"/>
        <v>0</v>
      </c>
      <c r="AD84" s="62">
        <f t="shared" si="68"/>
        <v>0</v>
      </c>
      <c r="AE84" s="115">
        <f t="shared" si="68"/>
        <v>0</v>
      </c>
      <c r="AF84" s="62">
        <f t="shared" si="68"/>
        <v>0</v>
      </c>
      <c r="AG84" s="62">
        <f t="shared" si="68"/>
        <v>0</v>
      </c>
      <c r="AH84" s="62">
        <f t="shared" si="68"/>
        <v>0</v>
      </c>
      <c r="AI84" s="62">
        <f t="shared" si="68"/>
        <v>0</v>
      </c>
      <c r="AJ84" s="159">
        <f t="shared" si="68"/>
        <v>0</v>
      </c>
      <c r="AK84" s="173"/>
      <c r="AL84" s="161"/>
    </row>
    <row r="85" ht="24.6" spans="1:38">
      <c r="A85" s="63" t="s">
        <v>94</v>
      </c>
      <c r="B85" s="54"/>
      <c r="C85" s="55" t="s">
        <v>72</v>
      </c>
      <c r="D85" s="56"/>
      <c r="E85" s="57"/>
      <c r="F85" s="57"/>
      <c r="G85" s="58"/>
      <c r="H85" s="57"/>
      <c r="I85" s="57"/>
      <c r="J85" s="57"/>
      <c r="K85" s="57"/>
      <c r="L85" s="57">
        <v>4.47</v>
      </c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4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63"/>
        <v>0.23716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0.12516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0.112</v>
      </c>
      <c r="X86" s="177">
        <f t="shared" si="70"/>
        <v>0</v>
      </c>
      <c r="Y86" s="62">
        <f t="shared" si="70"/>
        <v>0</v>
      </c>
      <c r="Z86" s="62">
        <f t="shared" si="70"/>
        <v>0</v>
      </c>
      <c r="AA86" s="62">
        <f t="shared" si="70"/>
        <v>0</v>
      </c>
      <c r="AB86" s="62">
        <f t="shared" si="70"/>
        <v>0</v>
      </c>
      <c r="AC86" s="62">
        <f t="shared" si="70"/>
        <v>0</v>
      </c>
      <c r="AD86" s="62">
        <f t="shared" si="70"/>
        <v>0</v>
      </c>
      <c r="AE86" s="115">
        <f t="shared" si="70"/>
        <v>0</v>
      </c>
      <c r="AF86" s="62">
        <f t="shared" si="70"/>
        <v>0</v>
      </c>
      <c r="AG86" s="62">
        <f t="shared" si="70"/>
        <v>0</v>
      </c>
      <c r="AH86" s="62">
        <f t="shared" si="70"/>
        <v>0</v>
      </c>
      <c r="AI86" s="62">
        <f t="shared" si="70"/>
        <v>0</v>
      </c>
      <c r="AJ86" s="159">
        <f t="shared" si="70"/>
        <v>0</v>
      </c>
      <c r="AK86" s="173"/>
      <c r="AL86" s="161"/>
      <c r="AM86" s="204"/>
    </row>
    <row r="87" ht="24.6" spans="1:39">
      <c r="A87" s="53" t="s">
        <v>95</v>
      </c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>
        <v>10</v>
      </c>
      <c r="O87" s="57"/>
      <c r="P87" s="57"/>
      <c r="Q87" s="57"/>
      <c r="R87" s="57"/>
      <c r="S87" s="57"/>
      <c r="T87" s="57"/>
      <c r="U87" s="57"/>
      <c r="V87" s="57"/>
      <c r="W87" s="58">
        <v>9.642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63"/>
        <v>0.549976</v>
      </c>
      <c r="AL87" s="158">
        <f>SUM(AF88:AJ88)</f>
        <v>0</v>
      </c>
      <c r="AM87" s="204" t="s">
        <v>96</v>
      </c>
    </row>
    <row r="88" ht="24.6" spans="1:38">
      <c r="A88" s="59"/>
      <c r="B88" s="174"/>
      <c r="C88" s="175" t="s">
        <v>73</v>
      </c>
      <c r="D88" s="176">
        <f t="shared" ref="D88:AJ90" si="73">(D$24*D87)/1000</f>
        <v>0</v>
      </c>
      <c r="E88" s="177">
        <f t="shared" si="73"/>
        <v>0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0.28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62">
        <f t="shared" si="73"/>
        <v>0</v>
      </c>
      <c r="W88" s="177">
        <f t="shared" si="73"/>
        <v>0.269976</v>
      </c>
      <c r="X88" s="177">
        <f t="shared" si="73"/>
        <v>0</v>
      </c>
      <c r="Y88" s="62">
        <f t="shared" si="73"/>
        <v>0</v>
      </c>
      <c r="Z88" s="62">
        <f t="shared" si="73"/>
        <v>0</v>
      </c>
      <c r="AA88" s="62">
        <f t="shared" si="73"/>
        <v>0</v>
      </c>
      <c r="AB88" s="62">
        <f t="shared" si="73"/>
        <v>0</v>
      </c>
      <c r="AC88" s="62">
        <f t="shared" si="73"/>
        <v>0</v>
      </c>
      <c r="AD88" s="62">
        <f t="shared" si="73"/>
        <v>0</v>
      </c>
      <c r="AE88" s="115">
        <f t="shared" si="73"/>
        <v>0</v>
      </c>
      <c r="AF88" s="62">
        <f t="shared" si="73"/>
        <v>0</v>
      </c>
      <c r="AG88" s="62">
        <f t="shared" si="73"/>
        <v>0</v>
      </c>
      <c r="AH88" s="62">
        <f t="shared" si="73"/>
        <v>0</v>
      </c>
      <c r="AI88" s="62">
        <f t="shared" si="73"/>
        <v>0</v>
      </c>
      <c r="AJ88" s="159">
        <f t="shared" si="73"/>
        <v>0</v>
      </c>
      <c r="AK88" s="173"/>
      <c r="AL88" s="161"/>
    </row>
    <row r="89" ht="24.6" spans="1:38">
      <c r="A89" s="53" t="s">
        <v>97</v>
      </c>
      <c r="B89" s="54"/>
      <c r="C89" s="55" t="s">
        <v>72</v>
      </c>
      <c r="D89" s="56"/>
      <c r="E89" s="57">
        <v>50</v>
      </c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63"/>
        <v>1.4</v>
      </c>
      <c r="AL89" s="158">
        <f>SUM(AF90:AJ90)</f>
        <v>0</v>
      </c>
    </row>
    <row r="90" ht="24.6" spans="1:38">
      <c r="A90" s="59"/>
      <c r="B90" s="174"/>
      <c r="C90" s="175" t="s">
        <v>73</v>
      </c>
      <c r="D90" s="176">
        <f t="shared" ref="D90:N90" si="75">(D$24*D89)/1000</f>
        <v>0</v>
      </c>
      <c r="E90" s="177">
        <f t="shared" si="75"/>
        <v>1.4</v>
      </c>
      <c r="F90" s="177">
        <f t="shared" si="75"/>
        <v>0</v>
      </c>
      <c r="G90" s="62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2">
        <f t="shared" si="73"/>
        <v>0</v>
      </c>
      <c r="V90" s="62">
        <f t="shared" si="73"/>
        <v>0</v>
      </c>
      <c r="W90" s="62">
        <f t="shared" si="73"/>
        <v>0</v>
      </c>
      <c r="X90" s="62">
        <f t="shared" si="73"/>
        <v>0</v>
      </c>
      <c r="Y90" s="62">
        <f t="shared" si="73"/>
        <v>0</v>
      </c>
      <c r="Z90" s="62">
        <f t="shared" si="73"/>
        <v>0</v>
      </c>
      <c r="AA90" s="62">
        <f t="shared" si="73"/>
        <v>0</v>
      </c>
      <c r="AB90" s="62">
        <f t="shared" si="73"/>
        <v>0</v>
      </c>
      <c r="AC90" s="62">
        <f t="shared" si="73"/>
        <v>0</v>
      </c>
      <c r="AD90" s="62">
        <f t="shared" si="73"/>
        <v>0</v>
      </c>
      <c r="AE90" s="115">
        <f t="shared" si="73"/>
        <v>0</v>
      </c>
      <c r="AF90" s="62">
        <f t="shared" si="73"/>
        <v>0</v>
      </c>
      <c r="AG90" s="62">
        <f t="shared" si="73"/>
        <v>0</v>
      </c>
      <c r="AH90" s="62">
        <f t="shared" si="73"/>
        <v>0</v>
      </c>
      <c r="AI90" s="62">
        <f t="shared" si="73"/>
        <v>0</v>
      </c>
      <c r="AJ90" s="159">
        <f t="shared" si="73"/>
        <v>0</v>
      </c>
      <c r="AK90" s="173"/>
      <c r="AL90" s="161"/>
    </row>
    <row r="91" ht="24.6" hidden="1" spans="1:38">
      <c r="A91" s="53" t="s">
        <v>98</v>
      </c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63"/>
        <v>0</v>
      </c>
      <c r="AL91" s="158">
        <f>SUM(AF92:AJ92)</f>
        <v>0</v>
      </c>
    </row>
    <row r="92" ht="24.6" hidden="1" spans="1:38">
      <c r="A92" s="59"/>
      <c r="B92" s="174"/>
      <c r="C92" s="175" t="s">
        <v>73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</v>
      </c>
      <c r="N92" s="177">
        <f t="shared" si="76"/>
        <v>0</v>
      </c>
      <c r="O92" s="62">
        <f t="shared" si="76"/>
        <v>0</v>
      </c>
      <c r="P92" s="62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2">
        <f t="shared" si="76"/>
        <v>0</v>
      </c>
      <c r="V92" s="62">
        <f t="shared" si="76"/>
        <v>0</v>
      </c>
      <c r="W92" s="62">
        <f t="shared" si="76"/>
        <v>0</v>
      </c>
      <c r="X92" s="62">
        <f t="shared" si="76"/>
        <v>0</v>
      </c>
      <c r="Y92" s="62">
        <f t="shared" si="76"/>
        <v>0</v>
      </c>
      <c r="Z92" s="62">
        <f t="shared" si="76"/>
        <v>0</v>
      </c>
      <c r="AA92" s="62">
        <f t="shared" si="76"/>
        <v>0</v>
      </c>
      <c r="AB92" s="62">
        <f t="shared" si="76"/>
        <v>0</v>
      </c>
      <c r="AC92" s="62">
        <f t="shared" si="76"/>
        <v>0</v>
      </c>
      <c r="AD92" s="62">
        <f t="shared" si="76"/>
        <v>0</v>
      </c>
      <c r="AE92" s="115">
        <f t="shared" si="76"/>
        <v>0</v>
      </c>
      <c r="AF92" s="62">
        <f t="shared" si="76"/>
        <v>0</v>
      </c>
      <c r="AG92" s="62">
        <f t="shared" si="76"/>
        <v>0</v>
      </c>
      <c r="AH92" s="62">
        <f t="shared" si="76"/>
        <v>0</v>
      </c>
      <c r="AI92" s="62">
        <f t="shared" si="76"/>
        <v>0</v>
      </c>
      <c r="AJ92" s="159">
        <f t="shared" si="76"/>
        <v>0</v>
      </c>
      <c r="AK92" s="173"/>
      <c r="AL92" s="161"/>
    </row>
    <row r="93" ht="24.6" spans="1:38">
      <c r="A93" s="53" t="s">
        <v>99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>
        <v>4</v>
      </c>
      <c r="O93" s="57"/>
      <c r="P93" s="57"/>
      <c r="Q93" s="57"/>
      <c r="R93" s="57"/>
      <c r="S93" s="57"/>
      <c r="T93" s="57"/>
      <c r="U93" s="57"/>
      <c r="V93" s="57"/>
      <c r="W93" s="58">
        <v>4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77">SUM(D94:AE94)</f>
        <v>0.224</v>
      </c>
      <c r="AL93" s="158">
        <f>SUM(AF94:AJ94)</f>
        <v>0</v>
      </c>
    </row>
    <row r="94" ht="24.6" spans="1:38">
      <c r="A94" s="59"/>
      <c r="B94" s="174"/>
      <c r="C94" s="175" t="s">
        <v>73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0.112</v>
      </c>
      <c r="O94" s="177">
        <f t="shared" si="76"/>
        <v>0</v>
      </c>
      <c r="P94" s="62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2">
        <f t="shared" si="79"/>
        <v>0</v>
      </c>
      <c r="W94" s="177">
        <f t="shared" si="76"/>
        <v>0.112</v>
      </c>
      <c r="X94" s="177">
        <f t="shared" si="76"/>
        <v>0</v>
      </c>
      <c r="Y94" s="62">
        <f t="shared" si="76"/>
        <v>0</v>
      </c>
      <c r="Z94" s="62">
        <f t="shared" si="76"/>
        <v>0</v>
      </c>
      <c r="AA94" s="62">
        <f t="shared" si="76"/>
        <v>0</v>
      </c>
      <c r="AB94" s="62">
        <f t="shared" si="76"/>
        <v>0</v>
      </c>
      <c r="AC94" s="62">
        <f t="shared" si="76"/>
        <v>0</v>
      </c>
      <c r="AD94" s="62">
        <f t="shared" si="76"/>
        <v>0</v>
      </c>
      <c r="AE94" s="115">
        <f t="shared" si="76"/>
        <v>0</v>
      </c>
      <c r="AF94" s="62">
        <f t="shared" si="76"/>
        <v>0</v>
      </c>
      <c r="AG94" s="62">
        <f t="shared" si="76"/>
        <v>0</v>
      </c>
      <c r="AH94" s="62">
        <f t="shared" si="76"/>
        <v>0</v>
      </c>
      <c r="AI94" s="62">
        <f t="shared" si="76"/>
        <v>0</v>
      </c>
      <c r="AJ94" s="159">
        <f t="shared" si="76"/>
        <v>0</v>
      </c>
      <c r="AK94" s="173"/>
      <c r="AL94" s="161"/>
    </row>
    <row r="95" ht="24.6" hidden="1" spans="1:38">
      <c r="A95" s="53" t="s">
        <v>91</v>
      </c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63"/>
        <v>0</v>
      </c>
      <c r="AL95" s="158">
        <f>SUM(AF96:AJ96)</f>
        <v>0</v>
      </c>
    </row>
    <row r="96" ht="24.6" hidden="1" spans="1:38">
      <c r="A96" s="59"/>
      <c r="B96" s="174"/>
      <c r="C96" s="175" t="s">
        <v>73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177">
        <f t="shared" si="80"/>
        <v>0</v>
      </c>
      <c r="W96" s="177">
        <f t="shared" si="80"/>
        <v>0</v>
      </c>
      <c r="X96" s="177">
        <f t="shared" si="80"/>
        <v>0</v>
      </c>
      <c r="Y96" s="62">
        <f t="shared" si="80"/>
        <v>0</v>
      </c>
      <c r="Z96" s="62">
        <f t="shared" si="80"/>
        <v>0</v>
      </c>
      <c r="AA96" s="62">
        <f t="shared" si="80"/>
        <v>0</v>
      </c>
      <c r="AB96" s="62">
        <f t="shared" si="80"/>
        <v>0</v>
      </c>
      <c r="AC96" s="62">
        <f t="shared" si="80"/>
        <v>0</v>
      </c>
      <c r="AD96" s="62">
        <f t="shared" si="80"/>
        <v>0</v>
      </c>
      <c r="AE96" s="115">
        <f t="shared" si="80"/>
        <v>0</v>
      </c>
      <c r="AF96" s="62">
        <f t="shared" si="80"/>
        <v>0</v>
      </c>
      <c r="AG96" s="62">
        <f t="shared" si="80"/>
        <v>0</v>
      </c>
      <c r="AH96" s="62">
        <f t="shared" si="80"/>
        <v>0</v>
      </c>
      <c r="AI96" s="62">
        <f t="shared" si="80"/>
        <v>0</v>
      </c>
      <c r="AJ96" s="159">
        <f t="shared" si="80"/>
        <v>0</v>
      </c>
      <c r="AK96" s="173"/>
      <c r="AL96" s="161"/>
    </row>
    <row r="97" ht="24.6" hidden="1" spans="1:38">
      <c r="A97" s="53" t="s">
        <v>98</v>
      </c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73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2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/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62">
        <f t="shared" si="81"/>
        <v>0</v>
      </c>
      <c r="V98" s="62">
        <f t="shared" si="81"/>
        <v>0</v>
      </c>
      <c r="W98" s="62">
        <f t="shared" si="81"/>
        <v>0</v>
      </c>
      <c r="X98" s="62">
        <f t="shared" si="81"/>
        <v>0</v>
      </c>
      <c r="Y98" s="62">
        <f t="shared" si="81"/>
        <v>0</v>
      </c>
      <c r="Z98" s="62">
        <f t="shared" si="81"/>
        <v>0</v>
      </c>
      <c r="AA98" s="62">
        <f t="shared" si="81"/>
        <v>0</v>
      </c>
      <c r="AB98" s="62">
        <f t="shared" si="81"/>
        <v>0</v>
      </c>
      <c r="AC98" s="62">
        <f t="shared" si="81"/>
        <v>0</v>
      </c>
      <c r="AD98" s="62">
        <f t="shared" si="81"/>
        <v>0</v>
      </c>
      <c r="AE98" s="115">
        <f t="shared" si="81"/>
        <v>0</v>
      </c>
      <c r="AF98" s="62">
        <f t="shared" si="81"/>
        <v>0</v>
      </c>
      <c r="AG98" s="62">
        <f t="shared" si="81"/>
        <v>0</v>
      </c>
      <c r="AH98" s="62">
        <f t="shared" si="81"/>
        <v>0</v>
      </c>
      <c r="AI98" s="62">
        <f t="shared" si="81"/>
        <v>0</v>
      </c>
      <c r="AJ98" s="159">
        <f t="shared" si="81"/>
        <v>0</v>
      </c>
      <c r="AK98" s="160"/>
      <c r="AL98" s="161"/>
    </row>
    <row r="99" ht="24.6" spans="1:39">
      <c r="A99" s="53" t="s">
        <v>100</v>
      </c>
      <c r="B99" s="54"/>
      <c r="C99" s="178"/>
      <c r="D99" s="179" t="s">
        <v>101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7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8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9"/>
      <c r="AK101" s="210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9"/>
      <c r="AK102" s="210"/>
    </row>
    <row r="103" ht="24.6" spans="1:37">
      <c r="A103" s="90" t="s">
        <v>102</v>
      </c>
      <c r="B103" s="191"/>
      <c r="C103" s="191"/>
      <c r="D103" s="192"/>
      <c r="E103" s="193" t="s">
        <v>103</v>
      </c>
      <c r="F103" s="193"/>
      <c r="G103" s="193"/>
      <c r="H103" s="193"/>
      <c r="I103" s="192"/>
      <c r="J103" s="192"/>
      <c r="K103" s="89" t="s">
        <v>104</v>
      </c>
      <c r="L103" s="197"/>
      <c r="M103" s="198"/>
      <c r="N103" s="198"/>
      <c r="O103" s="199"/>
      <c r="P103" s="194"/>
      <c r="Q103" s="193" t="s">
        <v>105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106</v>
      </c>
      <c r="C104" s="8"/>
      <c r="D104" s="192"/>
      <c r="E104" s="194" t="s">
        <v>107</v>
      </c>
      <c r="F104" s="194"/>
      <c r="G104" s="194"/>
      <c r="H104" s="194"/>
      <c r="I104" s="192"/>
      <c r="J104" s="192"/>
      <c r="K104" s="194"/>
      <c r="L104" s="194"/>
      <c r="M104" s="8" t="s">
        <v>106</v>
      </c>
      <c r="N104" s="194"/>
      <c r="O104" s="194"/>
      <c r="P104" s="194"/>
      <c r="Q104" s="194" t="s">
        <v>107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108</v>
      </c>
      <c r="B106" s="191"/>
      <c r="C106" s="191"/>
      <c r="D106" s="192"/>
      <c r="E106" s="193" t="s">
        <v>109</v>
      </c>
      <c r="F106" s="193"/>
      <c r="G106" s="193"/>
      <c r="H106" s="193"/>
      <c r="I106" s="192"/>
      <c r="J106" s="192"/>
      <c r="K106" s="89" t="s">
        <v>110</v>
      </c>
      <c r="L106" s="197"/>
      <c r="M106" s="198"/>
      <c r="N106" s="198"/>
      <c r="O106" s="199"/>
      <c r="P106" s="194"/>
      <c r="Q106" s="193" t="s">
        <v>111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106</v>
      </c>
      <c r="C107" s="8"/>
      <c r="D107" s="192"/>
      <c r="E107" s="194" t="s">
        <v>107</v>
      </c>
      <c r="F107" s="194"/>
      <c r="G107" s="194"/>
      <c r="H107" s="194"/>
      <c r="I107" s="192"/>
      <c r="J107" s="192"/>
      <c r="K107" s="194"/>
      <c r="L107" s="194"/>
      <c r="M107" s="8" t="s">
        <v>106</v>
      </c>
      <c r="N107" s="194"/>
      <c r="O107" s="194"/>
      <c r="P107" s="194"/>
      <c r="Q107" s="194" t="s">
        <v>107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31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112</v>
      </c>
      <c r="B111" s="8"/>
      <c r="C111" s="8"/>
      <c r="D111" s="192"/>
      <c r="E111" s="8" t="s">
        <v>113</v>
      </c>
      <c r="F111" s="8"/>
      <c r="G111" s="192"/>
      <c r="H111" s="192"/>
      <c r="I111" s="8" t="s">
        <v>106</v>
      </c>
      <c r="J111" s="8"/>
      <c r="K111" s="194"/>
      <c r="L111" s="194"/>
      <c r="M111" s="194" t="s">
        <v>107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99:AL100"/>
    <mergeCell ref="AM27:AN28"/>
  </mergeCells>
  <pageMargins left="0.275" right="0" top="0.196527777777778" bottom="0.432638888888889" header="0.118055555555556" footer="0.432638888888889"/>
  <pageSetup paperSize="9" scale="34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topLeftCell="A49" workbookViewId="0">
      <selection activeCell="A4" sqref="A4:AN114"/>
    </sheetView>
  </sheetViews>
  <sheetFormatPr defaultColWidth="9" defaultRowHeight="13.2"/>
  <cols>
    <col min="1" max="1" width="45.5740740740741" customWidth="1"/>
    <col min="2" max="2" width="6.71296296296296" customWidth="1"/>
    <col min="3" max="3" width="6.85185185185185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2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114</v>
      </c>
      <c r="B13" s="19">
        <v>185</v>
      </c>
      <c r="C13" s="19"/>
      <c r="D13" s="19">
        <v>185</v>
      </c>
      <c r="E13" s="19"/>
      <c r="F13" s="19">
        <v>6</v>
      </c>
      <c r="G13" s="19"/>
      <c r="H13" s="19">
        <f>F13*D13</f>
        <v>1110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1110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7"/>
      <c r="AJ19" s="138"/>
      <c r="AK19" s="139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0"/>
      <c r="AK20" s="141"/>
      <c r="AL20" s="142"/>
    </row>
    <row r="21" ht="177.6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97</v>
      </c>
      <c r="F21" s="37" t="s">
        <v>42</v>
      </c>
      <c r="G21" s="37" t="s">
        <v>115</v>
      </c>
      <c r="H21" s="38" t="s">
        <v>44</v>
      </c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116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117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3"/>
      <c r="AH21" s="143"/>
      <c r="AI21" s="143"/>
      <c r="AJ21" s="144"/>
      <c r="AK21" s="145" t="s">
        <v>57</v>
      </c>
      <c r="AL21" s="146" t="s">
        <v>58</v>
      </c>
      <c r="AM21" s="147"/>
      <c r="AN21" s="147"/>
      <c r="AO21" s="147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48">
        <v>33</v>
      </c>
      <c r="AK22" s="41">
        <v>34</v>
      </c>
      <c r="AL22" s="42">
        <v>35</v>
      </c>
      <c r="AM22" s="147"/>
      <c r="AN22" s="147"/>
      <c r="AO22" s="147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118</v>
      </c>
      <c r="G23" s="46" t="s">
        <v>119</v>
      </c>
      <c r="H23" s="48"/>
      <c r="I23" s="81" t="s">
        <v>120</v>
      </c>
      <c r="J23" s="82"/>
      <c r="K23" s="48"/>
      <c r="L23" s="81" t="s">
        <v>64</v>
      </c>
      <c r="M23" s="48" t="s">
        <v>121</v>
      </c>
      <c r="N23" s="81" t="s">
        <v>66</v>
      </c>
      <c r="O23" s="48" t="s">
        <v>122</v>
      </c>
      <c r="P23" s="48"/>
      <c r="Q23" s="48" t="s">
        <v>67</v>
      </c>
      <c r="R23" s="48" t="s">
        <v>123</v>
      </c>
      <c r="S23" s="48" t="s">
        <v>69</v>
      </c>
      <c r="T23" s="48"/>
      <c r="U23" s="48"/>
      <c r="V23" s="48"/>
      <c r="W23" s="46" t="s">
        <v>60</v>
      </c>
      <c r="X23" s="46" t="s">
        <v>119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49"/>
      <c r="AK23" s="150"/>
      <c r="AL23" s="151"/>
      <c r="AM23" s="152"/>
      <c r="AN23" s="152"/>
      <c r="AO23" s="152"/>
    </row>
    <row r="24" s="3" customFormat="1" ht="19.5" customHeight="1" spans="1:41">
      <c r="A24" s="49" t="s">
        <v>70</v>
      </c>
      <c r="B24" s="49"/>
      <c r="C24" s="50"/>
      <c r="D24" s="51"/>
      <c r="E24" s="52">
        <v>6</v>
      </c>
      <c r="F24" s="52">
        <v>6</v>
      </c>
      <c r="G24" s="51">
        <v>6</v>
      </c>
      <c r="H24" s="52"/>
      <c r="I24" s="52">
        <v>6</v>
      </c>
      <c r="J24" s="52"/>
      <c r="K24" s="52"/>
      <c r="L24" s="52">
        <v>6</v>
      </c>
      <c r="M24" s="52">
        <v>6</v>
      </c>
      <c r="N24" s="52">
        <v>6</v>
      </c>
      <c r="O24" s="52">
        <v>6</v>
      </c>
      <c r="P24" s="52"/>
      <c r="Q24" s="52">
        <v>6</v>
      </c>
      <c r="R24" s="52">
        <v>6</v>
      </c>
      <c r="S24" s="52">
        <v>6</v>
      </c>
      <c r="T24" s="52"/>
      <c r="U24" s="52"/>
      <c r="V24" s="52"/>
      <c r="W24" s="51">
        <v>6</v>
      </c>
      <c r="X24" s="51">
        <v>6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3"/>
      <c r="AK24" s="154"/>
      <c r="AL24" s="155"/>
      <c r="AM24" s="147"/>
      <c r="AN24" s="147"/>
      <c r="AO24" s="147"/>
    </row>
    <row r="25" ht="29.25" customHeight="1" spans="1:41">
      <c r="A25" s="53" t="s">
        <v>71</v>
      </c>
      <c r="B25" s="54"/>
      <c r="C25" s="55" t="s">
        <v>72</v>
      </c>
      <c r="D25" s="56"/>
      <c r="E25" s="57"/>
      <c r="F25" s="57">
        <v>15</v>
      </c>
      <c r="G25" s="58">
        <v>27</v>
      </c>
      <c r="H25" s="57"/>
      <c r="I25" s="57"/>
      <c r="J25" s="57"/>
      <c r="K25" s="57"/>
      <c r="L25" s="57">
        <v>120</v>
      </c>
      <c r="M25" s="57"/>
      <c r="N25" s="57">
        <v>6</v>
      </c>
      <c r="O25" s="57"/>
      <c r="P25" s="57"/>
      <c r="Q25" s="57"/>
      <c r="R25" s="57"/>
      <c r="S25" s="57"/>
      <c r="T25" s="57"/>
      <c r="U25" s="57"/>
      <c r="V25" s="57"/>
      <c r="W25" s="58"/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6"/>
      <c r="AK25" s="157">
        <f>SUM(D26:AE26)</f>
        <v>1.008</v>
      </c>
      <c r="AL25" s="158">
        <f>SUM(AF26:AJ26)</f>
        <v>0</v>
      </c>
      <c r="AM25" s="147"/>
      <c r="AN25" s="147"/>
      <c r="AO25" s="147"/>
    </row>
    <row r="26" ht="23.25" customHeight="1" spans="1:41">
      <c r="A26" s="59"/>
      <c r="B26" s="60"/>
      <c r="C26" s="55" t="s">
        <v>73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0.09</v>
      </c>
      <c r="G26" s="62">
        <f t="shared" si="0"/>
        <v>0.162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0.72</v>
      </c>
      <c r="M26" s="62">
        <f t="shared" si="0"/>
        <v>0</v>
      </c>
      <c r="N26" s="62">
        <f t="shared" si="0"/>
        <v>0.036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59">
        <f t="shared" si="0"/>
        <v>0</v>
      </c>
      <c r="AK26" s="160"/>
      <c r="AL26" s="161"/>
      <c r="AM26" s="147"/>
      <c r="AN26" s="147"/>
      <c r="AO26" s="147"/>
    </row>
    <row r="27" ht="29.25" customHeight="1" spans="1:41">
      <c r="A27" s="53" t="s">
        <v>74</v>
      </c>
      <c r="B27" s="54"/>
      <c r="C27" s="55" t="s">
        <v>72</v>
      </c>
      <c r="D27" s="56"/>
      <c r="E27" s="57"/>
      <c r="F27" s="57">
        <v>105</v>
      </c>
      <c r="G27" s="58">
        <v>61.666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>
        <v>150</v>
      </c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6"/>
      <c r="AK27" s="157">
        <f>SUM(D28:AE28)</f>
        <v>1.899996</v>
      </c>
      <c r="AL27" s="158"/>
      <c r="AM27" s="162"/>
      <c r="AN27" s="163"/>
      <c r="AO27" s="147"/>
    </row>
    <row r="28" ht="28.5" customHeight="1" spans="1:41">
      <c r="A28" s="59"/>
      <c r="B28" s="60"/>
      <c r="C28" s="55" t="s">
        <v>73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0.63</v>
      </c>
      <c r="G28" s="62">
        <f t="shared" si="1"/>
        <v>0.369996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>
        <f t="shared" si="1"/>
        <v>0</v>
      </c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0.9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59">
        <f t="shared" si="1"/>
        <v>0</v>
      </c>
      <c r="AK28" s="160"/>
      <c r="AL28" s="161"/>
      <c r="AM28" s="162"/>
      <c r="AN28" s="163"/>
      <c r="AO28" s="147"/>
    </row>
    <row r="29" ht="25.5" customHeight="1" spans="1:41">
      <c r="A29" s="53" t="s">
        <v>75</v>
      </c>
      <c r="B29" s="54"/>
      <c r="C29" s="55" t="s">
        <v>72</v>
      </c>
      <c r="D29" s="56"/>
      <c r="E29" s="57"/>
      <c r="F29" s="57">
        <v>1.5</v>
      </c>
      <c r="G29" s="58"/>
      <c r="H29" s="57"/>
      <c r="I29" s="57"/>
      <c r="J29" s="57"/>
      <c r="K29" s="57"/>
      <c r="L29" s="57"/>
      <c r="M29" s="57">
        <v>5</v>
      </c>
      <c r="N29" s="57">
        <v>2</v>
      </c>
      <c r="O29" s="57"/>
      <c r="P29" s="57"/>
      <c r="Q29" s="57"/>
      <c r="R29" s="57"/>
      <c r="S29" s="57"/>
      <c r="T29" s="57"/>
      <c r="U29" s="57"/>
      <c r="V29" s="57"/>
      <c r="W29" s="58">
        <v>3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6"/>
      <c r="AK29" s="157">
        <f>SUM(D30:AE30)</f>
        <v>0.069</v>
      </c>
      <c r="AL29" s="158">
        <f>SUM(AF30:AJ30)</f>
        <v>0</v>
      </c>
      <c r="AM29" s="147"/>
      <c r="AN29" s="147"/>
      <c r="AO29" s="147"/>
    </row>
    <row r="30" ht="28.5" customHeight="1" spans="1:41">
      <c r="A30" s="59"/>
      <c r="B30" s="60"/>
      <c r="C30" s="55" t="s">
        <v>73</v>
      </c>
      <c r="D30" s="61">
        <f t="shared" ref="D30:AJ30" si="2">(D$24*D29)/1000</f>
        <v>0</v>
      </c>
      <c r="E30" s="62">
        <f t="shared" si="2"/>
        <v>0</v>
      </c>
      <c r="F30" s="62">
        <f t="shared" si="2"/>
        <v>0.009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0.03</v>
      </c>
      <c r="N30" s="62">
        <f t="shared" si="2"/>
        <v>0.012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0.018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59">
        <f t="shared" si="2"/>
        <v>0</v>
      </c>
      <c r="AK30" s="160"/>
      <c r="AL30" s="161"/>
      <c r="AM30" s="147"/>
      <c r="AN30" s="147"/>
      <c r="AO30" s="147"/>
    </row>
    <row r="31" ht="27.75" customHeight="1" spans="1:41">
      <c r="A31" s="53" t="s">
        <v>52</v>
      </c>
      <c r="B31" s="54"/>
      <c r="C31" s="55" t="s">
        <v>72</v>
      </c>
      <c r="D31" s="56"/>
      <c r="E31" s="57"/>
      <c r="F31" s="57"/>
      <c r="G31" s="58"/>
      <c r="H31" s="57"/>
      <c r="I31" s="57"/>
      <c r="J31" s="57"/>
      <c r="K31" s="57"/>
      <c r="L31" s="57"/>
      <c r="M31" s="57"/>
      <c r="N31" s="57">
        <v>5</v>
      </c>
      <c r="O31" s="57"/>
      <c r="P31" s="57"/>
      <c r="Q31" s="57"/>
      <c r="R31" s="57">
        <v>47.941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6"/>
      <c r="AK31" s="157">
        <f t="shared" ref="AK31" si="3">SUM(D32:AE32)</f>
        <v>0.317646</v>
      </c>
      <c r="AL31" s="158">
        <f>SUM(AF32:AJ32)</f>
        <v>0</v>
      </c>
      <c r="AM31" s="147"/>
      <c r="AN31" s="147"/>
      <c r="AO31" s="147"/>
    </row>
    <row r="32" ht="24.75" customHeight="1" spans="1:41">
      <c r="A32" s="59"/>
      <c r="B32" s="60"/>
      <c r="C32" s="55" t="s">
        <v>73</v>
      </c>
      <c r="D32" s="61">
        <f t="shared" ref="D32:AJ32" si="4">(D$24*D31)/1000</f>
        <v>0</v>
      </c>
      <c r="E32" s="62">
        <f t="shared" si="4"/>
        <v>0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0.03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0.287646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59">
        <f t="shared" si="4"/>
        <v>0</v>
      </c>
      <c r="AK32" s="160"/>
      <c r="AL32" s="161"/>
      <c r="AM32" s="147"/>
      <c r="AN32" s="147"/>
      <c r="AO32" s="147"/>
    </row>
    <row r="33" ht="29.25" customHeight="1" spans="1:41">
      <c r="A33" s="53" t="s">
        <v>53</v>
      </c>
      <c r="B33" s="54"/>
      <c r="C33" s="55" t="s">
        <v>72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6"/>
      <c r="AK33" s="157">
        <f t="shared" ref="AK33" si="5">SUM(D34:AE34)</f>
        <v>0.264702</v>
      </c>
      <c r="AL33" s="158">
        <f>SUM(AF34:AJ34)</f>
        <v>0</v>
      </c>
      <c r="AM33" s="147"/>
      <c r="AN33" s="147"/>
      <c r="AO33" s="147"/>
    </row>
    <row r="34" ht="19.15" customHeight="1" spans="1:41">
      <c r="A34" s="59"/>
      <c r="B34" s="60"/>
      <c r="C34" s="55" t="s">
        <v>73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0.264702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59">
        <f t="shared" si="6"/>
        <v>0</v>
      </c>
      <c r="AK34" s="160"/>
      <c r="AL34" s="161"/>
      <c r="AM34" s="147"/>
      <c r="AN34" s="147"/>
      <c r="AO34" s="147"/>
    </row>
    <row r="35" ht="24.6" hidden="1" spans="1:41">
      <c r="A35" s="63" t="s">
        <v>90</v>
      </c>
      <c r="B35" s="54"/>
      <c r="C35" s="55" t="s">
        <v>72</v>
      </c>
      <c r="D35" s="56"/>
      <c r="E35" s="57"/>
      <c r="F35" s="57"/>
      <c r="G35" s="58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6"/>
      <c r="AK35" s="157">
        <f t="shared" ref="AK35" si="7">SUM(D36:AE36)</f>
        <v>0</v>
      </c>
      <c r="AL35" s="158">
        <f>SUM(AF36:AJ36)</f>
        <v>0</v>
      </c>
      <c r="AM35" s="147"/>
      <c r="AN35" s="147"/>
      <c r="AO35" s="147"/>
    </row>
    <row r="36" ht="24.6" hidden="1" spans="1:41">
      <c r="A36" s="64"/>
      <c r="B36" s="60"/>
      <c r="C36" s="55" t="s">
        <v>73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</v>
      </c>
      <c r="G36" s="62">
        <f t="shared" si="8"/>
        <v>0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59">
        <f t="shared" si="8"/>
        <v>0</v>
      </c>
      <c r="AK36" s="160"/>
      <c r="AL36" s="161"/>
      <c r="AM36" s="12"/>
      <c r="AN36" s="147"/>
      <c r="AO36" s="147"/>
    </row>
    <row r="37" ht="26.25" customHeight="1" spans="1:41">
      <c r="A37" s="53" t="s">
        <v>77</v>
      </c>
      <c r="B37" s="54"/>
      <c r="C37" s="55" t="s">
        <v>72</v>
      </c>
      <c r="D37" s="56"/>
      <c r="E37" s="57"/>
      <c r="F37" s="57">
        <v>1.2</v>
      </c>
      <c r="G37" s="58">
        <v>7</v>
      </c>
      <c r="H37" s="57"/>
      <c r="I37" s="57"/>
      <c r="J37" s="57"/>
      <c r="K37" s="57"/>
      <c r="L37" s="57"/>
      <c r="M37" s="57"/>
      <c r="N37" s="57"/>
      <c r="O37" s="57">
        <v>0.5</v>
      </c>
      <c r="P37" s="57"/>
      <c r="Q37" s="57"/>
      <c r="R37" s="57"/>
      <c r="S37" s="57"/>
      <c r="T37" s="57"/>
      <c r="U37" s="57"/>
      <c r="V37" s="57"/>
      <c r="W37" s="58">
        <v>4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6"/>
      <c r="AK37" s="157">
        <f t="shared" ref="AK37" si="9">SUM(D38:AE38)</f>
        <v>0.0762</v>
      </c>
      <c r="AL37" s="158">
        <f>SUM(AF38:AJ38)</f>
        <v>0</v>
      </c>
      <c r="AM37" s="147"/>
      <c r="AN37" s="147"/>
      <c r="AO37" s="147"/>
    </row>
    <row r="38" ht="24.75" customHeight="1" spans="1:41">
      <c r="A38" s="59"/>
      <c r="B38" s="60"/>
      <c r="C38" s="55" t="s">
        <v>73</v>
      </c>
      <c r="D38" s="61">
        <f t="shared" ref="D38:AJ38" si="10">(D$24*D37)/1000</f>
        <v>0</v>
      </c>
      <c r="E38" s="62">
        <f t="shared" si="10"/>
        <v>0</v>
      </c>
      <c r="F38" s="62">
        <f t="shared" si="10"/>
        <v>0.0072</v>
      </c>
      <c r="G38" s="62">
        <f t="shared" si="10"/>
        <v>0.042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</v>
      </c>
      <c r="M38" s="62">
        <f t="shared" si="10"/>
        <v>0</v>
      </c>
      <c r="N38" s="62">
        <f t="shared" si="10"/>
        <v>0</v>
      </c>
      <c r="O38" s="62">
        <f t="shared" si="10"/>
        <v>0.003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0.024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59">
        <f t="shared" si="10"/>
        <v>0</v>
      </c>
      <c r="AK38" s="160"/>
      <c r="AL38" s="161"/>
      <c r="AM38" s="147"/>
      <c r="AN38" s="147"/>
      <c r="AO38" s="147"/>
    </row>
    <row r="39" ht="27" customHeight="1" spans="1:41">
      <c r="A39" s="53" t="s">
        <v>78</v>
      </c>
      <c r="B39" s="54"/>
      <c r="C39" s="55" t="s">
        <v>72</v>
      </c>
      <c r="D39" s="56"/>
      <c r="E39" s="57"/>
      <c r="F39" s="57">
        <v>0.2</v>
      </c>
      <c r="G39" s="58"/>
      <c r="H39" s="57"/>
      <c r="I39" s="57"/>
      <c r="J39" s="57"/>
      <c r="K39" s="57"/>
      <c r="L39" s="57">
        <v>0.7</v>
      </c>
      <c r="M39" s="57">
        <v>1.1</v>
      </c>
      <c r="N39" s="57">
        <v>0.4</v>
      </c>
      <c r="O39" s="57">
        <v>0.4</v>
      </c>
      <c r="P39" s="57"/>
      <c r="Q39" s="57"/>
      <c r="R39" s="57"/>
      <c r="S39" s="57"/>
      <c r="T39" s="57"/>
      <c r="U39" s="57"/>
      <c r="V39" s="57"/>
      <c r="W39" s="58">
        <v>0.2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6"/>
      <c r="AK39" s="157">
        <f t="shared" ref="AK39" si="11">SUM(D40:AE40)</f>
        <v>0.018</v>
      </c>
      <c r="AL39" s="158">
        <f>SUM(AF40:AJ40)</f>
        <v>0</v>
      </c>
      <c r="AM39" s="147"/>
      <c r="AN39" s="147"/>
      <c r="AO39" s="147"/>
    </row>
    <row r="40" ht="26.45" customHeight="1" spans="1:41">
      <c r="A40" s="59"/>
      <c r="B40" s="60"/>
      <c r="C40" s="55" t="s">
        <v>73</v>
      </c>
      <c r="D40" s="61">
        <f t="shared" ref="D40:AJ42" si="12">(D$24*D39)/1000</f>
        <v>0</v>
      </c>
      <c r="E40" s="62">
        <f t="shared" si="12"/>
        <v>0</v>
      </c>
      <c r="F40" s="62">
        <f t="shared" si="12"/>
        <v>0.0012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0.0042</v>
      </c>
      <c r="M40" s="62">
        <f t="shared" si="12"/>
        <v>0.0066</v>
      </c>
      <c r="N40" s="62">
        <f t="shared" si="12"/>
        <v>0.0024</v>
      </c>
      <c r="O40" s="62">
        <f t="shared" si="12"/>
        <v>0.0024</v>
      </c>
      <c r="P40" s="62">
        <f t="shared" si="12"/>
        <v>0</v>
      </c>
      <c r="Q40" s="62">
        <f t="shared" si="12"/>
        <v>0</v>
      </c>
      <c r="R40" s="62">
        <f t="shared" si="12"/>
        <v>0</v>
      </c>
      <c r="S40" s="62">
        <f t="shared" si="12"/>
        <v>0</v>
      </c>
      <c r="T40" s="62"/>
      <c r="U40" s="62">
        <f t="shared" si="12"/>
        <v>0</v>
      </c>
      <c r="V40" s="62">
        <f t="shared" si="12"/>
        <v>0</v>
      </c>
      <c r="W40" s="62">
        <f t="shared" si="12"/>
        <v>0.0012</v>
      </c>
      <c r="X40" s="62">
        <f t="shared" si="12"/>
        <v>0</v>
      </c>
      <c r="Y40" s="62">
        <f t="shared" si="12"/>
        <v>0</v>
      </c>
      <c r="Z40" s="62">
        <f t="shared" si="12"/>
        <v>0</v>
      </c>
      <c r="AA40" s="62">
        <f t="shared" si="12"/>
        <v>0</v>
      </c>
      <c r="AB40" s="62">
        <f t="shared" si="12"/>
        <v>0</v>
      </c>
      <c r="AC40" s="62">
        <f t="shared" si="12"/>
        <v>0</v>
      </c>
      <c r="AD40" s="62">
        <f t="shared" si="12"/>
        <v>0</v>
      </c>
      <c r="AE40" s="115">
        <f t="shared" si="12"/>
        <v>0</v>
      </c>
      <c r="AF40" s="62">
        <f t="shared" si="12"/>
        <v>0</v>
      </c>
      <c r="AG40" s="62">
        <f t="shared" si="12"/>
        <v>0</v>
      </c>
      <c r="AH40" s="62">
        <f t="shared" si="12"/>
        <v>0</v>
      </c>
      <c r="AI40" s="62">
        <f t="shared" si="12"/>
        <v>0</v>
      </c>
      <c r="AJ40" s="159">
        <f t="shared" si="12"/>
        <v>0</v>
      </c>
      <c r="AK40" s="160"/>
      <c r="AL40" s="161"/>
      <c r="AM40" s="147"/>
      <c r="AN40" s="147"/>
      <c r="AO40" s="147"/>
    </row>
    <row r="41" ht="28.5" customHeight="1" spans="1:41">
      <c r="A41" s="53" t="s">
        <v>79</v>
      </c>
      <c r="B41" s="54"/>
      <c r="C41" s="55" t="s">
        <v>72</v>
      </c>
      <c r="D41" s="56"/>
      <c r="E41" s="57"/>
      <c r="F41" s="57"/>
      <c r="G41" s="58"/>
      <c r="H41" s="57"/>
      <c r="I41" s="57"/>
      <c r="J41" s="57"/>
      <c r="K41" s="57"/>
      <c r="L41" s="57">
        <v>3</v>
      </c>
      <c r="M41" s="57"/>
      <c r="N41" s="57">
        <v>4</v>
      </c>
      <c r="O41" s="57">
        <v>2</v>
      </c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6"/>
      <c r="AK41" s="157">
        <f t="shared" ref="AK41" si="13">SUM(D42:AE42)</f>
        <v>0.054</v>
      </c>
      <c r="AL41" s="158">
        <f>SUM(AF42:AJ42)</f>
        <v>0</v>
      </c>
      <c r="AM41" s="147"/>
      <c r="AN41" s="147"/>
      <c r="AO41" s="147"/>
    </row>
    <row r="42" ht="24.6" spans="1:41">
      <c r="A42" s="59"/>
      <c r="B42" s="60"/>
      <c r="C42" s="55" t="s">
        <v>73</v>
      </c>
      <c r="D42" s="61">
        <f t="shared" ref="D42:O42" si="14">(D$24*D41)/1000</f>
        <v>0</v>
      </c>
      <c r="E42" s="62">
        <f t="shared" si="14"/>
        <v>0</v>
      </c>
      <c r="F42" s="62">
        <f t="shared" si="14"/>
        <v>0</v>
      </c>
      <c r="G42" s="62">
        <f t="shared" si="14"/>
        <v>0</v>
      </c>
      <c r="H42" s="62">
        <f t="shared" si="14"/>
        <v>0</v>
      </c>
      <c r="I42" s="62">
        <f t="shared" si="14"/>
        <v>0</v>
      </c>
      <c r="J42" s="62">
        <f t="shared" si="14"/>
        <v>0</v>
      </c>
      <c r="K42" s="62">
        <f t="shared" si="14"/>
        <v>0</v>
      </c>
      <c r="L42" s="62">
        <f t="shared" si="14"/>
        <v>0.018</v>
      </c>
      <c r="M42" s="62">
        <f t="shared" si="14"/>
        <v>0</v>
      </c>
      <c r="N42" s="62">
        <f t="shared" si="14"/>
        <v>0.024</v>
      </c>
      <c r="O42" s="62">
        <f t="shared" si="14"/>
        <v>0.012</v>
      </c>
      <c r="P42" s="62">
        <f t="shared" si="12"/>
        <v>0</v>
      </c>
      <c r="Q42" s="62">
        <f t="shared" si="12"/>
        <v>0</v>
      </c>
      <c r="R42" s="62">
        <f t="shared" si="12"/>
        <v>0</v>
      </c>
      <c r="S42" s="62">
        <f t="shared" si="12"/>
        <v>0</v>
      </c>
      <c r="T42" s="62"/>
      <c r="U42" s="62">
        <f t="shared" ref="U42:AJ42" si="15">(U$24*U41)/1000</f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59">
        <f t="shared" si="15"/>
        <v>0</v>
      </c>
      <c r="AK42" s="160"/>
      <c r="AL42" s="161"/>
      <c r="AM42" s="147"/>
      <c r="AN42" s="147"/>
      <c r="AO42" s="147"/>
    </row>
    <row r="43" s="5" customFormat="1" ht="24.6" spans="1:41">
      <c r="A43" s="63" t="s">
        <v>86</v>
      </c>
      <c r="B43" s="54"/>
      <c r="C43" s="55" t="s">
        <v>72</v>
      </c>
      <c r="D43" s="56"/>
      <c r="E43" s="57"/>
      <c r="F43" s="57"/>
      <c r="G43" s="58"/>
      <c r="H43" s="57"/>
      <c r="I43" s="57"/>
      <c r="J43" s="57"/>
      <c r="K43" s="57"/>
      <c r="L43" s="57"/>
      <c r="M43" s="57"/>
      <c r="N43" s="57"/>
      <c r="O43" s="57">
        <v>40.8</v>
      </c>
      <c r="P43" s="57"/>
      <c r="Q43" s="57"/>
      <c r="R43" s="57"/>
      <c r="S43" s="57"/>
      <c r="T43" s="57"/>
      <c r="U43" s="57"/>
      <c r="V43" s="57"/>
      <c r="W43" s="58"/>
      <c r="X43" s="58"/>
      <c r="Y43" s="57"/>
      <c r="Z43" s="57"/>
      <c r="AA43" s="57"/>
      <c r="AB43" s="57"/>
      <c r="AC43" s="57"/>
      <c r="AD43" s="57"/>
      <c r="AE43" s="114"/>
      <c r="AF43" s="57"/>
      <c r="AG43" s="57"/>
      <c r="AH43" s="57"/>
      <c r="AI43" s="57"/>
      <c r="AJ43" s="156"/>
      <c r="AK43" s="157">
        <f t="shared" ref="AK43" si="16">SUM(D44:AE44)</f>
        <v>0.2448</v>
      </c>
      <c r="AL43" s="158">
        <f>SUM(AF44:AJ44)</f>
        <v>0</v>
      </c>
      <c r="AM43" s="164"/>
      <c r="AN43" s="164"/>
      <c r="AO43" s="164"/>
    </row>
    <row r="44" s="5" customFormat="1" ht="24.6" spans="1:41">
      <c r="A44" s="64"/>
      <c r="B44" s="60"/>
      <c r="C44" s="55" t="s">
        <v>73</v>
      </c>
      <c r="D44" s="61">
        <f t="shared" ref="D44:AJ44" si="17">(D$24*D43)/1000</f>
        <v>0</v>
      </c>
      <c r="E44" s="62">
        <f t="shared" si="17"/>
        <v>0</v>
      </c>
      <c r="F44" s="62">
        <f t="shared" si="17"/>
        <v>0</v>
      </c>
      <c r="G44" s="62">
        <f t="shared" si="17"/>
        <v>0</v>
      </c>
      <c r="H44" s="62">
        <f t="shared" si="17"/>
        <v>0</v>
      </c>
      <c r="I44" s="62">
        <f t="shared" si="17"/>
        <v>0</v>
      </c>
      <c r="J44" s="62">
        <f t="shared" si="17"/>
        <v>0</v>
      </c>
      <c r="K44" s="62">
        <f t="shared" si="17"/>
        <v>0</v>
      </c>
      <c r="L44" s="62">
        <f t="shared" si="17"/>
        <v>0</v>
      </c>
      <c r="M44" s="62">
        <f t="shared" si="17"/>
        <v>0</v>
      </c>
      <c r="N44" s="62">
        <f t="shared" si="17"/>
        <v>0</v>
      </c>
      <c r="O44" s="62">
        <f t="shared" si="17"/>
        <v>0.2448</v>
      </c>
      <c r="P44" s="62">
        <f t="shared" si="17"/>
        <v>0</v>
      </c>
      <c r="Q44" s="62">
        <f t="shared" si="17"/>
        <v>0</v>
      </c>
      <c r="R44" s="62">
        <f t="shared" si="17"/>
        <v>0</v>
      </c>
      <c r="S44" s="62">
        <f t="shared" si="17"/>
        <v>0</v>
      </c>
      <c r="T44" s="62">
        <f t="shared" si="17"/>
        <v>0</v>
      </c>
      <c r="U44" s="62">
        <f t="shared" si="17"/>
        <v>0</v>
      </c>
      <c r="V44" s="62">
        <f t="shared" si="17"/>
        <v>0</v>
      </c>
      <c r="W44" s="62">
        <f t="shared" si="17"/>
        <v>0</v>
      </c>
      <c r="X44" s="62">
        <f t="shared" si="17"/>
        <v>0</v>
      </c>
      <c r="Y44" s="62">
        <f t="shared" si="17"/>
        <v>0</v>
      </c>
      <c r="Z44" s="62">
        <f t="shared" si="17"/>
        <v>0</v>
      </c>
      <c r="AA44" s="62">
        <f t="shared" si="17"/>
        <v>0</v>
      </c>
      <c r="AB44" s="62">
        <f t="shared" si="17"/>
        <v>0</v>
      </c>
      <c r="AC44" s="62">
        <f t="shared" si="17"/>
        <v>0</v>
      </c>
      <c r="AD44" s="62">
        <f t="shared" si="17"/>
        <v>0</v>
      </c>
      <c r="AE44" s="115">
        <f t="shared" si="17"/>
        <v>0</v>
      </c>
      <c r="AF44" s="62">
        <f t="shared" si="17"/>
        <v>0</v>
      </c>
      <c r="AG44" s="62">
        <f t="shared" si="17"/>
        <v>0</v>
      </c>
      <c r="AH44" s="62">
        <f t="shared" si="17"/>
        <v>0</v>
      </c>
      <c r="AI44" s="62">
        <f t="shared" si="17"/>
        <v>0</v>
      </c>
      <c r="AJ44" s="159">
        <f t="shared" si="17"/>
        <v>0</v>
      </c>
      <c r="AK44" s="160"/>
      <c r="AL44" s="161"/>
      <c r="AM44" s="164"/>
      <c r="AN44" s="164"/>
      <c r="AO44" s="164"/>
    </row>
    <row r="45" ht="27.75" customHeight="1" spans="1:41">
      <c r="A45" s="65" t="s">
        <v>80</v>
      </c>
      <c r="B45" s="66"/>
      <c r="C45" s="67" t="s">
        <v>72</v>
      </c>
      <c r="D45" s="68"/>
      <c r="E45" s="69"/>
      <c r="F45" s="69">
        <v>9</v>
      </c>
      <c r="G45" s="70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70"/>
      <c r="X45" s="70"/>
      <c r="Y45" s="69"/>
      <c r="Z45" s="69"/>
      <c r="AA45" s="69"/>
      <c r="AB45" s="69"/>
      <c r="AC45" s="69"/>
      <c r="AD45" s="69"/>
      <c r="AE45" s="116"/>
      <c r="AF45" s="69"/>
      <c r="AG45" s="69"/>
      <c r="AH45" s="69"/>
      <c r="AI45" s="69"/>
      <c r="AJ45" s="165"/>
      <c r="AK45" s="157">
        <f t="shared" ref="AK45" si="18">SUM(D46:AE46)</f>
        <v>0.054</v>
      </c>
      <c r="AL45" s="166">
        <f>SUM(AF46:AJ46)</f>
        <v>0</v>
      </c>
      <c r="AM45" s="147"/>
      <c r="AN45" s="147"/>
      <c r="AO45" s="147"/>
    </row>
    <row r="46" ht="23.25" customHeight="1" spans="1:41">
      <c r="A46" s="71"/>
      <c r="B46" s="72"/>
      <c r="C46" s="67" t="s">
        <v>73</v>
      </c>
      <c r="D46" s="73">
        <f t="shared" ref="D46:AJ46" si="19">(D$24*D45)/1000</f>
        <v>0</v>
      </c>
      <c r="E46" s="74">
        <f t="shared" si="19"/>
        <v>0</v>
      </c>
      <c r="F46" s="74">
        <f t="shared" si="19"/>
        <v>0.054</v>
      </c>
      <c r="G46" s="74">
        <f t="shared" si="19"/>
        <v>0</v>
      </c>
      <c r="H46" s="74">
        <f t="shared" si="19"/>
        <v>0</v>
      </c>
      <c r="I46" s="74">
        <f t="shared" si="19"/>
        <v>0</v>
      </c>
      <c r="J46" s="74">
        <f t="shared" si="19"/>
        <v>0</v>
      </c>
      <c r="K46" s="74">
        <f t="shared" si="19"/>
        <v>0</v>
      </c>
      <c r="L46" s="74">
        <f t="shared" si="19"/>
        <v>0</v>
      </c>
      <c r="M46" s="74">
        <f t="shared" si="19"/>
        <v>0</v>
      </c>
      <c r="N46" s="74">
        <f t="shared" si="19"/>
        <v>0</v>
      </c>
      <c r="O46" s="74">
        <f t="shared" si="19"/>
        <v>0</v>
      </c>
      <c r="P46" s="74">
        <f t="shared" si="19"/>
        <v>0</v>
      </c>
      <c r="Q46" s="74">
        <f t="shared" si="19"/>
        <v>0</v>
      </c>
      <c r="R46" s="74">
        <f t="shared" si="19"/>
        <v>0</v>
      </c>
      <c r="S46" s="74">
        <f t="shared" si="19"/>
        <v>0</v>
      </c>
      <c r="T46" s="74">
        <f t="shared" si="19"/>
        <v>0</v>
      </c>
      <c r="U46" s="74">
        <f t="shared" si="19"/>
        <v>0</v>
      </c>
      <c r="V46" s="74">
        <f t="shared" si="19"/>
        <v>0</v>
      </c>
      <c r="W46" s="74">
        <f t="shared" si="19"/>
        <v>0</v>
      </c>
      <c r="X46" s="74">
        <f t="shared" si="19"/>
        <v>0</v>
      </c>
      <c r="Y46" s="74">
        <f t="shared" si="19"/>
        <v>0</v>
      </c>
      <c r="Z46" s="74">
        <f t="shared" si="19"/>
        <v>0</v>
      </c>
      <c r="AA46" s="74">
        <f t="shared" si="19"/>
        <v>0</v>
      </c>
      <c r="AB46" s="74">
        <f t="shared" si="19"/>
        <v>0</v>
      </c>
      <c r="AC46" s="74">
        <f t="shared" si="19"/>
        <v>0</v>
      </c>
      <c r="AD46" s="74">
        <f t="shared" si="19"/>
        <v>0</v>
      </c>
      <c r="AE46" s="117">
        <f t="shared" si="19"/>
        <v>0</v>
      </c>
      <c r="AF46" s="74">
        <f t="shared" si="19"/>
        <v>0</v>
      </c>
      <c r="AG46" s="74">
        <f t="shared" si="19"/>
        <v>0</v>
      </c>
      <c r="AH46" s="74">
        <f t="shared" si="19"/>
        <v>0</v>
      </c>
      <c r="AI46" s="74">
        <f t="shared" si="19"/>
        <v>0</v>
      </c>
      <c r="AJ46" s="167">
        <f t="shared" si="19"/>
        <v>0</v>
      </c>
      <c r="AK46" s="160"/>
      <c r="AL46" s="168"/>
      <c r="AM46" s="147"/>
      <c r="AN46" s="147"/>
      <c r="AO46" s="147"/>
    </row>
    <row r="47" ht="27.75" customHeight="1" spans="1:38">
      <c r="A47" s="53" t="s">
        <v>81</v>
      </c>
      <c r="B47" s="54"/>
      <c r="C47" s="55" t="s">
        <v>72</v>
      </c>
      <c r="D47" s="56"/>
      <c r="E47" s="57"/>
      <c r="F47" s="57"/>
      <c r="G47" s="58"/>
      <c r="H47" s="57"/>
      <c r="I47" s="57"/>
      <c r="J47" s="57"/>
      <c r="K47" s="57"/>
      <c r="L47" s="57">
        <v>24</v>
      </c>
      <c r="M47" s="57">
        <v>140</v>
      </c>
      <c r="N47" s="57"/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6"/>
      <c r="AK47" s="157">
        <f t="shared" ref="AK47" si="20">SUM(D48:AE48)</f>
        <v>0.984</v>
      </c>
      <c r="AL47" s="158">
        <f>SUM(AF48:AJ48)</f>
        <v>0</v>
      </c>
    </row>
    <row r="48" ht="23.25" customHeight="1" spans="1:38">
      <c r="A48" s="59"/>
      <c r="B48" s="60"/>
      <c r="C48" s="55" t="s">
        <v>73</v>
      </c>
      <c r="D48" s="61">
        <f t="shared" ref="D48:AJ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si="21"/>
        <v>0</v>
      </c>
      <c r="I48" s="62">
        <f t="shared" si="21"/>
        <v>0</v>
      </c>
      <c r="J48" s="62">
        <f t="shared" si="21"/>
        <v>0</v>
      </c>
      <c r="K48" s="62">
        <f t="shared" si="21"/>
        <v>0</v>
      </c>
      <c r="L48" s="62">
        <f t="shared" si="21"/>
        <v>0.144</v>
      </c>
      <c r="M48" s="62">
        <f t="shared" si="21"/>
        <v>0.84</v>
      </c>
      <c r="N48" s="62">
        <f t="shared" si="21"/>
        <v>0</v>
      </c>
      <c r="O48" s="62">
        <f t="shared" si="21"/>
        <v>0</v>
      </c>
      <c r="P48" s="62">
        <f t="shared" si="21"/>
        <v>0</v>
      </c>
      <c r="Q48" s="62">
        <f t="shared" si="21"/>
        <v>0</v>
      </c>
      <c r="R48" s="62">
        <f t="shared" si="21"/>
        <v>0</v>
      </c>
      <c r="S48" s="62">
        <f t="shared" si="21"/>
        <v>0</v>
      </c>
      <c r="T48" s="62">
        <f t="shared" si="21"/>
        <v>0</v>
      </c>
      <c r="U48" s="62">
        <f t="shared" si="21"/>
        <v>0</v>
      </c>
      <c r="V48" s="62">
        <f t="shared" si="21"/>
        <v>0</v>
      </c>
      <c r="W48" s="62">
        <f t="shared" si="21"/>
        <v>0</v>
      </c>
      <c r="X48" s="62">
        <f t="shared" si="21"/>
        <v>0</v>
      </c>
      <c r="Y48" s="62">
        <f t="shared" si="21"/>
        <v>0</v>
      </c>
      <c r="Z48" s="62">
        <f t="shared" si="21"/>
        <v>0</v>
      </c>
      <c r="AA48" s="62">
        <f t="shared" si="21"/>
        <v>0</v>
      </c>
      <c r="AB48" s="62">
        <f t="shared" si="21"/>
        <v>0</v>
      </c>
      <c r="AC48" s="62">
        <f t="shared" si="21"/>
        <v>0</v>
      </c>
      <c r="AD48" s="62">
        <f t="shared" si="21"/>
        <v>0</v>
      </c>
      <c r="AE48" s="115">
        <f t="shared" si="21"/>
        <v>0</v>
      </c>
      <c r="AF48" s="62">
        <f t="shared" si="21"/>
        <v>0</v>
      </c>
      <c r="AG48" s="62">
        <f t="shared" si="21"/>
        <v>0</v>
      </c>
      <c r="AH48" s="62">
        <f t="shared" si="21"/>
        <v>0</v>
      </c>
      <c r="AI48" s="62">
        <f t="shared" si="21"/>
        <v>0</v>
      </c>
      <c r="AJ48" s="159">
        <f t="shared" si="21"/>
        <v>0</v>
      </c>
      <c r="AK48" s="160"/>
      <c r="AL48" s="161"/>
    </row>
    <row r="49" ht="25.5" customHeight="1" spans="1:38">
      <c r="A49" s="53" t="s">
        <v>82</v>
      </c>
      <c r="B49" s="54"/>
      <c r="C49" s="55" t="s">
        <v>72</v>
      </c>
      <c r="D49" s="56"/>
      <c r="E49" s="57"/>
      <c r="F49" s="57"/>
      <c r="G49" s="58"/>
      <c r="H49" s="57"/>
      <c r="I49" s="57"/>
      <c r="J49" s="57"/>
      <c r="K49" s="57"/>
      <c r="L49" s="57">
        <v>7.2</v>
      </c>
      <c r="M49" s="57"/>
      <c r="N49" s="57">
        <v>7</v>
      </c>
      <c r="O49" s="57">
        <v>7.8</v>
      </c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6"/>
      <c r="AK49" s="157">
        <f t="shared" ref="AK49" si="22">SUM(D50:AE50)</f>
        <v>0.132</v>
      </c>
      <c r="AL49" s="158">
        <f>SUM(AF50:AJ50)</f>
        <v>0</v>
      </c>
    </row>
    <row r="50" ht="25.5" customHeight="1" spans="1:38">
      <c r="A50" s="59"/>
      <c r="B50" s="60"/>
      <c r="C50" s="55" t="s">
        <v>73</v>
      </c>
      <c r="D50" s="61">
        <f t="shared" ref="D50:G50" si="23">(D$24*D49)/1000</f>
        <v>0</v>
      </c>
      <c r="E50" s="62">
        <f t="shared" si="23"/>
        <v>0</v>
      </c>
      <c r="F50" s="62">
        <f t="shared" si="23"/>
        <v>0</v>
      </c>
      <c r="G50" s="62">
        <f t="shared" si="23"/>
        <v>0</v>
      </c>
      <c r="H50" s="62">
        <f t="shared" ref="H50:AJ50" si="24">(H$24*H49)/1000</f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0.0432</v>
      </c>
      <c r="M50" s="62">
        <f t="shared" si="24"/>
        <v>0</v>
      </c>
      <c r="N50" s="62">
        <f t="shared" si="24"/>
        <v>0.042</v>
      </c>
      <c r="O50" s="62">
        <f t="shared" si="24"/>
        <v>0.0468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/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59">
        <f t="shared" si="24"/>
        <v>0</v>
      </c>
      <c r="AK50" s="160"/>
      <c r="AL50" s="161"/>
    </row>
    <row r="51" ht="27.75" customHeight="1" spans="1:38">
      <c r="A51" s="53" t="s">
        <v>83</v>
      </c>
      <c r="B51" s="54"/>
      <c r="C51" s="55" t="s">
        <v>72</v>
      </c>
      <c r="D51" s="56"/>
      <c r="E51" s="57"/>
      <c r="F51" s="57"/>
      <c r="G51" s="58"/>
      <c r="H51" s="57"/>
      <c r="I51" s="57"/>
      <c r="J51" s="57"/>
      <c r="K51" s="57"/>
      <c r="L51" s="57">
        <v>9.45</v>
      </c>
      <c r="M51" s="57"/>
      <c r="N51" s="57">
        <v>19</v>
      </c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6"/>
      <c r="AK51" s="157">
        <f t="shared" ref="AK51" si="25">SUM(D52:AE52)</f>
        <v>0.1707</v>
      </c>
      <c r="AL51" s="158">
        <f>SUM(AF52:AJ52)</f>
        <v>0</v>
      </c>
    </row>
    <row r="52" ht="31.5" customHeight="1" spans="1:38">
      <c r="A52" s="59"/>
      <c r="B52" s="60"/>
      <c r="C52" s="55" t="s">
        <v>73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0.0567</v>
      </c>
      <c r="M52" s="62">
        <f t="shared" si="26"/>
        <v>0</v>
      </c>
      <c r="N52" s="62">
        <f t="shared" si="26"/>
        <v>0.114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59">
        <f t="shared" si="26"/>
        <v>0</v>
      </c>
      <c r="AK52" s="160"/>
      <c r="AL52" s="161"/>
    </row>
    <row r="53" ht="27.75" customHeight="1" spans="1:38">
      <c r="A53" s="53" t="s">
        <v>84</v>
      </c>
      <c r="B53" s="54"/>
      <c r="C53" s="55" t="s">
        <v>72</v>
      </c>
      <c r="D53" s="56"/>
      <c r="E53" s="57"/>
      <c r="F53" s="57"/>
      <c r="G53" s="58"/>
      <c r="H53" s="57"/>
      <c r="I53" s="57"/>
      <c r="J53" s="57"/>
      <c r="K53" s="57"/>
      <c r="L53" s="57">
        <v>37.5</v>
      </c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6"/>
      <c r="AK53" s="157">
        <f t="shared" ref="AK53" si="27">SUM(D54:AE54)</f>
        <v>0.225</v>
      </c>
      <c r="AL53" s="158">
        <f>SUM(AF54:AJ54)</f>
        <v>0</v>
      </c>
    </row>
    <row r="54" ht="25.15" customHeight="1" spans="1:38">
      <c r="A54" s="59"/>
      <c r="B54" s="60"/>
      <c r="C54" s="55" t="s">
        <v>73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0.225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59">
        <f t="shared" si="28"/>
        <v>0</v>
      </c>
      <c r="AK54" s="160"/>
      <c r="AL54" s="161"/>
    </row>
    <row r="55" ht="24.6" hidden="1" spans="1:38">
      <c r="A55" s="53" t="s">
        <v>124</v>
      </c>
      <c r="B55" s="54"/>
      <c r="C55" s="55" t="s">
        <v>72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6"/>
      <c r="AK55" s="157">
        <f t="shared" ref="AK55" si="29">SUM(D56:AE56)</f>
        <v>0</v>
      </c>
      <c r="AL55" s="158">
        <f>SUM(AF56:AJ56)</f>
        <v>0</v>
      </c>
    </row>
    <row r="56" ht="24.6" hidden="1" spans="1:39">
      <c r="A56" s="59"/>
      <c r="B56" s="60"/>
      <c r="C56" s="55" t="s">
        <v>73</v>
      </c>
      <c r="D56" s="61">
        <f t="shared" ref="D56:AJ56" si="30">(D$24*D55)/1000</f>
        <v>0</v>
      </c>
      <c r="E56" s="62">
        <f t="shared" si="30"/>
        <v>0</v>
      </c>
      <c r="F56" s="62">
        <f t="shared" si="30"/>
        <v>0</v>
      </c>
      <c r="G56" s="62">
        <f t="shared" si="30"/>
        <v>0</v>
      </c>
      <c r="H56" s="62">
        <f t="shared" si="30"/>
        <v>0</v>
      </c>
      <c r="I56" s="62">
        <f t="shared" si="30"/>
        <v>0</v>
      </c>
      <c r="J56" s="62">
        <f t="shared" si="30"/>
        <v>0</v>
      </c>
      <c r="K56" s="62">
        <f t="shared" si="30"/>
        <v>0</v>
      </c>
      <c r="L56" s="62">
        <f t="shared" si="30"/>
        <v>0</v>
      </c>
      <c r="M56" s="62">
        <f t="shared" si="30"/>
        <v>0</v>
      </c>
      <c r="N56" s="62">
        <f t="shared" si="30"/>
        <v>0</v>
      </c>
      <c r="O56" s="62">
        <f t="shared" si="30"/>
        <v>0</v>
      </c>
      <c r="P56" s="62">
        <f t="shared" si="30"/>
        <v>0</v>
      </c>
      <c r="Q56" s="62">
        <f t="shared" si="30"/>
        <v>0</v>
      </c>
      <c r="R56" s="62">
        <f t="shared" si="30"/>
        <v>0</v>
      </c>
      <c r="S56" s="62">
        <f t="shared" si="30"/>
        <v>0</v>
      </c>
      <c r="T56" s="62">
        <f t="shared" si="30"/>
        <v>0</v>
      </c>
      <c r="U56" s="62">
        <f t="shared" si="30"/>
        <v>0</v>
      </c>
      <c r="V56" s="62">
        <f t="shared" si="30"/>
        <v>0</v>
      </c>
      <c r="W56" s="62">
        <f t="shared" si="30"/>
        <v>0</v>
      </c>
      <c r="X56" s="62">
        <f t="shared" si="30"/>
        <v>0</v>
      </c>
      <c r="Y56" s="62">
        <f t="shared" si="30"/>
        <v>0</v>
      </c>
      <c r="Z56" s="62">
        <f t="shared" si="30"/>
        <v>0</v>
      </c>
      <c r="AA56" s="62">
        <f t="shared" si="30"/>
        <v>0</v>
      </c>
      <c r="AB56" s="62">
        <f t="shared" si="30"/>
        <v>0</v>
      </c>
      <c r="AC56" s="62">
        <f t="shared" si="30"/>
        <v>0</v>
      </c>
      <c r="AD56" s="62">
        <f t="shared" si="30"/>
        <v>0</v>
      </c>
      <c r="AE56" s="115">
        <f t="shared" si="30"/>
        <v>0</v>
      </c>
      <c r="AF56" s="62">
        <f t="shared" si="30"/>
        <v>0</v>
      </c>
      <c r="AG56" s="62">
        <f t="shared" si="30"/>
        <v>0</v>
      </c>
      <c r="AH56" s="62">
        <f t="shared" si="30"/>
        <v>0</v>
      </c>
      <c r="AI56" s="62">
        <f t="shared" si="30"/>
        <v>0</v>
      </c>
      <c r="AJ56" s="159">
        <f t="shared" si="30"/>
        <v>0</v>
      </c>
      <c r="AK56" s="160"/>
      <c r="AL56" s="161"/>
      <c r="AM56" s="169"/>
    </row>
    <row r="57" ht="24.6" spans="1:38">
      <c r="A57" s="53" t="s">
        <v>88</v>
      </c>
      <c r="B57" s="54"/>
      <c r="C57" s="55" t="s">
        <v>72</v>
      </c>
      <c r="D57" s="56"/>
      <c r="E57" s="57"/>
      <c r="F57" s="57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8">
        <v>73.529</v>
      </c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6"/>
      <c r="AK57" s="157">
        <f>SUM(D58:AE58)</f>
        <v>0.441174</v>
      </c>
      <c r="AL57" s="158">
        <f>SUM(AF58:AJ58)</f>
        <v>0</v>
      </c>
    </row>
    <row r="58" ht="24.6" spans="1:38">
      <c r="A58" s="59"/>
      <c r="B58" s="60"/>
      <c r="C58" s="55" t="s">
        <v>73</v>
      </c>
      <c r="D58" s="61">
        <f t="shared" ref="D58:AJ62" si="31">(D$24*D57)/1000</f>
        <v>0</v>
      </c>
      <c r="E58" s="62">
        <f t="shared" si="31"/>
        <v>0</v>
      </c>
      <c r="F58" s="62">
        <f t="shared" si="31"/>
        <v>0</v>
      </c>
      <c r="G58" s="62">
        <f t="shared" si="31"/>
        <v>0</v>
      </c>
      <c r="H58" s="62">
        <f t="shared" si="31"/>
        <v>0</v>
      </c>
      <c r="I58" s="62">
        <f t="shared" si="31"/>
        <v>0</v>
      </c>
      <c r="J58" s="62">
        <f t="shared" si="31"/>
        <v>0</v>
      </c>
      <c r="K58" s="62">
        <f t="shared" si="31"/>
        <v>0</v>
      </c>
      <c r="L58" s="62">
        <f t="shared" si="31"/>
        <v>0</v>
      </c>
      <c r="M58" s="62">
        <f t="shared" si="31"/>
        <v>0</v>
      </c>
      <c r="N58" s="62">
        <f t="shared" si="31"/>
        <v>0</v>
      </c>
      <c r="O58" s="62">
        <f t="shared" si="31"/>
        <v>0</v>
      </c>
      <c r="P58" s="62">
        <f t="shared" si="31"/>
        <v>0</v>
      </c>
      <c r="Q58" s="62">
        <f t="shared" si="31"/>
        <v>0</v>
      </c>
      <c r="R58" s="62">
        <f t="shared" si="31"/>
        <v>0</v>
      </c>
      <c r="S58" s="62">
        <f t="shared" si="31"/>
        <v>0</v>
      </c>
      <c r="T58" s="62">
        <f t="shared" si="31"/>
        <v>0</v>
      </c>
      <c r="U58" s="62">
        <f t="shared" si="31"/>
        <v>0</v>
      </c>
      <c r="V58" s="62">
        <f t="shared" si="31"/>
        <v>0</v>
      </c>
      <c r="W58" s="62">
        <f t="shared" si="31"/>
        <v>0.441174</v>
      </c>
      <c r="X58" s="62">
        <f t="shared" si="31"/>
        <v>0</v>
      </c>
      <c r="Y58" s="62">
        <f t="shared" si="31"/>
        <v>0</v>
      </c>
      <c r="Z58" s="62">
        <f t="shared" si="31"/>
        <v>0</v>
      </c>
      <c r="AA58" s="62">
        <f t="shared" si="31"/>
        <v>0</v>
      </c>
      <c r="AB58" s="62">
        <f t="shared" si="31"/>
        <v>0</v>
      </c>
      <c r="AC58" s="62">
        <f t="shared" si="31"/>
        <v>0</v>
      </c>
      <c r="AD58" s="62">
        <f t="shared" si="31"/>
        <v>0</v>
      </c>
      <c r="AE58" s="115">
        <f t="shared" si="31"/>
        <v>0</v>
      </c>
      <c r="AF58" s="62">
        <f t="shared" si="31"/>
        <v>0</v>
      </c>
      <c r="AG58" s="62">
        <f t="shared" si="31"/>
        <v>0</v>
      </c>
      <c r="AH58" s="62">
        <f t="shared" si="31"/>
        <v>0</v>
      </c>
      <c r="AI58" s="62">
        <f t="shared" si="31"/>
        <v>0</v>
      </c>
      <c r="AJ58" s="159">
        <f t="shared" si="31"/>
        <v>0</v>
      </c>
      <c r="AK58" s="160"/>
      <c r="AL58" s="161"/>
    </row>
    <row r="59" ht="27.75" customHeight="1" spans="1:38">
      <c r="A59" s="53" t="s">
        <v>87</v>
      </c>
      <c r="B59" s="54"/>
      <c r="C59" s="55" t="s">
        <v>72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57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6"/>
      <c r="AK59" s="157">
        <f>SUM(D60:AE60)</f>
        <v>0.342</v>
      </c>
      <c r="AL59" s="158">
        <f>SUM(AF60:AJ60)</f>
        <v>0</v>
      </c>
    </row>
    <row r="60" ht="31.9" customHeight="1" spans="1:39">
      <c r="A60" s="59"/>
      <c r="B60" s="60"/>
      <c r="C60" s="55" t="s">
        <v>73</v>
      </c>
      <c r="D60" s="61">
        <f t="shared" ref="D60:L60" si="32">(D$24*D59)/1000</f>
        <v>0</v>
      </c>
      <c r="E60" s="62">
        <f t="shared" si="32"/>
        <v>0</v>
      </c>
      <c r="F60" s="62">
        <f t="shared" si="32"/>
        <v>0</v>
      </c>
      <c r="G60" s="62">
        <f t="shared" si="32"/>
        <v>0</v>
      </c>
      <c r="H60" s="62">
        <f t="shared" si="32"/>
        <v>0</v>
      </c>
      <c r="I60" s="62">
        <f t="shared" si="32"/>
        <v>0</v>
      </c>
      <c r="J60" s="62">
        <f t="shared" si="32"/>
        <v>0</v>
      </c>
      <c r="K60" s="62">
        <f t="shared" si="32"/>
        <v>0</v>
      </c>
      <c r="L60" s="62">
        <f t="shared" si="32"/>
        <v>0</v>
      </c>
      <c r="M60" s="62">
        <f t="shared" si="31"/>
        <v>0</v>
      </c>
      <c r="N60" s="62">
        <f t="shared" si="31"/>
        <v>0.342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59">
        <f t="shared" si="31"/>
        <v>0</v>
      </c>
      <c r="AK60" s="160"/>
      <c r="AL60" s="161"/>
      <c r="AM60" s="12"/>
    </row>
    <row r="61" ht="27.75" customHeight="1" spans="1:38">
      <c r="A61" s="53" t="s">
        <v>51</v>
      </c>
      <c r="B61" s="54"/>
      <c r="C61" s="55" t="s">
        <v>72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/>
      <c r="O61" s="57"/>
      <c r="P61" s="57"/>
      <c r="Q61" s="57">
        <v>166.666</v>
      </c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6"/>
      <c r="AK61" s="170">
        <f>SUM(D62:AE62)</f>
        <v>0.999996</v>
      </c>
      <c r="AL61" s="158">
        <f>SUM(AF62:AJ62)</f>
        <v>0</v>
      </c>
    </row>
    <row r="62" ht="23.45" customHeight="1" spans="1:38">
      <c r="A62" s="59"/>
      <c r="B62" s="60"/>
      <c r="C62" s="55" t="s">
        <v>73</v>
      </c>
      <c r="D62" s="61">
        <f t="shared" ref="D62:O62" si="33">(D$24*D61)/1000</f>
        <v>0</v>
      </c>
      <c r="E62" s="62">
        <f t="shared" si="33"/>
        <v>0</v>
      </c>
      <c r="F62" s="62">
        <f t="shared" si="33"/>
        <v>0</v>
      </c>
      <c r="G62" s="62">
        <f t="shared" si="33"/>
        <v>0</v>
      </c>
      <c r="H62" s="62">
        <f t="shared" si="33"/>
        <v>0</v>
      </c>
      <c r="I62" s="62">
        <f t="shared" si="33"/>
        <v>0</v>
      </c>
      <c r="J62" s="62">
        <f t="shared" si="33"/>
        <v>0</v>
      </c>
      <c r="K62" s="62">
        <f t="shared" si="33"/>
        <v>0</v>
      </c>
      <c r="L62" s="62">
        <f t="shared" si="33"/>
        <v>0</v>
      </c>
      <c r="M62" s="62">
        <f t="shared" si="33"/>
        <v>0</v>
      </c>
      <c r="N62" s="62">
        <f t="shared" si="33"/>
        <v>0</v>
      </c>
      <c r="O62" s="62">
        <f t="shared" si="33"/>
        <v>0</v>
      </c>
      <c r="P62" s="62">
        <f t="shared" si="31"/>
        <v>0</v>
      </c>
      <c r="Q62" s="62">
        <f t="shared" si="31"/>
        <v>0.999996</v>
      </c>
      <c r="R62" s="62">
        <f t="shared" si="31"/>
        <v>0</v>
      </c>
      <c r="S62" s="62">
        <f t="shared" si="31"/>
        <v>0</v>
      </c>
      <c r="T62" s="62">
        <f t="shared" si="31"/>
        <v>0</v>
      </c>
      <c r="U62" s="62">
        <f t="shared" si="31"/>
        <v>0</v>
      </c>
      <c r="V62" s="62">
        <f t="shared" si="31"/>
        <v>0</v>
      </c>
      <c r="W62" s="62">
        <f t="shared" si="31"/>
        <v>0</v>
      </c>
      <c r="X62" s="62">
        <f t="shared" si="31"/>
        <v>0</v>
      </c>
      <c r="Y62" s="62">
        <f t="shared" si="31"/>
        <v>0</v>
      </c>
      <c r="Z62" s="62">
        <f t="shared" si="31"/>
        <v>0</v>
      </c>
      <c r="AA62" s="62">
        <f t="shared" si="31"/>
        <v>0</v>
      </c>
      <c r="AB62" s="62">
        <f t="shared" si="31"/>
        <v>0</v>
      </c>
      <c r="AC62" s="62">
        <f t="shared" si="31"/>
        <v>0</v>
      </c>
      <c r="AD62" s="62">
        <f t="shared" si="31"/>
        <v>0</v>
      </c>
      <c r="AE62" s="115">
        <f t="shared" si="31"/>
        <v>0</v>
      </c>
      <c r="AF62" s="62">
        <f t="shared" si="31"/>
        <v>0</v>
      </c>
      <c r="AG62" s="62">
        <f t="shared" si="31"/>
        <v>0</v>
      </c>
      <c r="AH62" s="62">
        <f t="shared" si="31"/>
        <v>0</v>
      </c>
      <c r="AI62" s="62">
        <f t="shared" si="31"/>
        <v>0</v>
      </c>
      <c r="AJ62" s="159">
        <f t="shared" si="31"/>
        <v>0</v>
      </c>
      <c r="AK62" s="171"/>
      <c r="AL62" s="161"/>
    </row>
    <row r="63" ht="27.75" hidden="1" customHeight="1" spans="1:38">
      <c r="A63" s="53"/>
      <c r="B63" s="54"/>
      <c r="C63" s="55" t="s">
        <v>72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6"/>
      <c r="AK63" s="172">
        <f>SUM(D64:AE64)</f>
        <v>0</v>
      </c>
      <c r="AL63" s="158">
        <f>SUM(AF64:AJ64)</f>
        <v>0</v>
      </c>
    </row>
    <row r="64" ht="25.5" hidden="1" customHeight="1" spans="1:38">
      <c r="A64" s="59"/>
      <c r="B64" s="60"/>
      <c r="C64" s="55" t="s">
        <v>73</v>
      </c>
      <c r="D64" s="61">
        <f t="shared" ref="D64:AJ78" si="34">(D$24*D63)/1000</f>
        <v>0</v>
      </c>
      <c r="E64" s="62">
        <f t="shared" si="34"/>
        <v>0</v>
      </c>
      <c r="F64" s="62">
        <f t="shared" si="34"/>
        <v>0</v>
      </c>
      <c r="G64" s="62">
        <f t="shared" si="34"/>
        <v>0</v>
      </c>
      <c r="H64" s="62">
        <f t="shared" si="34"/>
        <v>0</v>
      </c>
      <c r="I64" s="62">
        <f t="shared" si="34"/>
        <v>0</v>
      </c>
      <c r="J64" s="62">
        <f t="shared" si="34"/>
        <v>0</v>
      </c>
      <c r="K64" s="62">
        <f t="shared" si="34"/>
        <v>0</v>
      </c>
      <c r="L64" s="62">
        <f t="shared" si="34"/>
        <v>0</v>
      </c>
      <c r="M64" s="62">
        <f t="shared" si="34"/>
        <v>0</v>
      </c>
      <c r="N64" s="62">
        <f t="shared" si="34"/>
        <v>0</v>
      </c>
      <c r="O64" s="62">
        <f t="shared" si="34"/>
        <v>0</v>
      </c>
      <c r="P64" s="62">
        <f t="shared" si="34"/>
        <v>0</v>
      </c>
      <c r="Q64" s="62">
        <f t="shared" si="34"/>
        <v>0</v>
      </c>
      <c r="R64" s="62">
        <f t="shared" si="34"/>
        <v>0</v>
      </c>
      <c r="S64" s="62">
        <f t="shared" si="34"/>
        <v>0</v>
      </c>
      <c r="T64" s="62">
        <f t="shared" si="34"/>
        <v>0</v>
      </c>
      <c r="U64" s="62">
        <f t="shared" si="34"/>
        <v>0</v>
      </c>
      <c r="V64" s="62">
        <f t="shared" si="34"/>
        <v>0</v>
      </c>
      <c r="W64" s="62">
        <f t="shared" si="34"/>
        <v>0</v>
      </c>
      <c r="X64" s="62">
        <f t="shared" si="34"/>
        <v>0</v>
      </c>
      <c r="Y64" s="62">
        <f t="shared" si="34"/>
        <v>0</v>
      </c>
      <c r="Z64" s="62">
        <f t="shared" si="34"/>
        <v>0</v>
      </c>
      <c r="AA64" s="62">
        <f t="shared" si="34"/>
        <v>0</v>
      </c>
      <c r="AB64" s="62">
        <f t="shared" si="34"/>
        <v>0</v>
      </c>
      <c r="AC64" s="62">
        <f t="shared" si="34"/>
        <v>0</v>
      </c>
      <c r="AD64" s="62">
        <f t="shared" si="34"/>
        <v>0</v>
      </c>
      <c r="AE64" s="115">
        <f t="shared" si="34"/>
        <v>0</v>
      </c>
      <c r="AF64" s="62">
        <f t="shared" si="34"/>
        <v>0</v>
      </c>
      <c r="AG64" s="62">
        <f t="shared" si="34"/>
        <v>0</v>
      </c>
      <c r="AH64" s="62">
        <f t="shared" si="34"/>
        <v>0</v>
      </c>
      <c r="AI64" s="62">
        <f t="shared" si="34"/>
        <v>0</v>
      </c>
      <c r="AJ64" s="159">
        <f t="shared" si="34"/>
        <v>0</v>
      </c>
      <c r="AK64" s="173"/>
      <c r="AL64" s="161"/>
    </row>
    <row r="65" ht="24.6" hidden="1" spans="1:38">
      <c r="A65" s="53"/>
      <c r="B65" s="54"/>
      <c r="C65" s="55" t="s">
        <v>72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6"/>
      <c r="AK65" s="172">
        <f>SUM(D66:AE66)</f>
        <v>0</v>
      </c>
      <c r="AL65" s="158">
        <f>SUM(AF66:AJ66)</f>
        <v>0</v>
      </c>
    </row>
    <row r="66" ht="24.6" hidden="1" spans="1:38">
      <c r="A66" s="59"/>
      <c r="B66" s="60"/>
      <c r="C66" s="55" t="s">
        <v>73</v>
      </c>
      <c r="D66" s="61">
        <f t="shared" ref="D66:AJ66" si="35">(D$24*D65)/1000</f>
        <v>0</v>
      </c>
      <c r="E66" s="62">
        <f t="shared" si="35"/>
        <v>0</v>
      </c>
      <c r="F66" s="62">
        <f t="shared" si="35"/>
        <v>0</v>
      </c>
      <c r="G66" s="62">
        <f t="shared" si="35"/>
        <v>0</v>
      </c>
      <c r="H66" s="62">
        <f t="shared" si="35"/>
        <v>0</v>
      </c>
      <c r="I66" s="62">
        <f t="shared" si="35"/>
        <v>0</v>
      </c>
      <c r="J66" s="62">
        <f t="shared" si="35"/>
        <v>0</v>
      </c>
      <c r="K66" s="62">
        <f t="shared" si="35"/>
        <v>0</v>
      </c>
      <c r="L66" s="62">
        <f t="shared" si="35"/>
        <v>0</v>
      </c>
      <c r="M66" s="62">
        <f t="shared" si="35"/>
        <v>0</v>
      </c>
      <c r="N66" s="62">
        <f t="shared" si="35"/>
        <v>0</v>
      </c>
      <c r="O66" s="62">
        <f t="shared" si="35"/>
        <v>0</v>
      </c>
      <c r="P66" s="62">
        <f t="shared" si="35"/>
        <v>0</v>
      </c>
      <c r="Q66" s="62">
        <f t="shared" si="35"/>
        <v>0</v>
      </c>
      <c r="R66" s="62">
        <f t="shared" si="35"/>
        <v>0</v>
      </c>
      <c r="S66" s="62">
        <f t="shared" si="35"/>
        <v>0</v>
      </c>
      <c r="T66" s="62">
        <f t="shared" si="35"/>
        <v>0</v>
      </c>
      <c r="U66" s="62">
        <f t="shared" si="35"/>
        <v>0</v>
      </c>
      <c r="V66" s="62">
        <f t="shared" si="35"/>
        <v>0</v>
      </c>
      <c r="W66" s="62">
        <f t="shared" si="35"/>
        <v>0</v>
      </c>
      <c r="X66" s="62">
        <f t="shared" si="35"/>
        <v>0</v>
      </c>
      <c r="Y66" s="62">
        <f t="shared" si="35"/>
        <v>0</v>
      </c>
      <c r="Z66" s="62">
        <f t="shared" si="35"/>
        <v>0</v>
      </c>
      <c r="AA66" s="62">
        <f t="shared" si="35"/>
        <v>0</v>
      </c>
      <c r="AB66" s="62">
        <f t="shared" si="35"/>
        <v>0</v>
      </c>
      <c r="AC66" s="62">
        <f t="shared" si="35"/>
        <v>0</v>
      </c>
      <c r="AD66" s="62">
        <f t="shared" si="35"/>
        <v>0</v>
      </c>
      <c r="AE66" s="115">
        <f t="shared" si="35"/>
        <v>0</v>
      </c>
      <c r="AF66" s="62">
        <f t="shared" si="35"/>
        <v>0</v>
      </c>
      <c r="AG66" s="62">
        <f t="shared" si="35"/>
        <v>0</v>
      </c>
      <c r="AH66" s="62">
        <f t="shared" si="35"/>
        <v>0</v>
      </c>
      <c r="AI66" s="62">
        <f t="shared" si="35"/>
        <v>0</v>
      </c>
      <c r="AJ66" s="159">
        <f t="shared" si="35"/>
        <v>0</v>
      </c>
      <c r="AK66" s="173"/>
      <c r="AL66" s="161"/>
    </row>
    <row r="67" ht="27" hidden="1" customHeight="1" spans="1:38">
      <c r="A67" s="53"/>
      <c r="B67" s="54"/>
      <c r="C67" s="55" t="s">
        <v>72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6"/>
      <c r="AK67" s="172">
        <f>SUM(D68:AE68)</f>
        <v>0</v>
      </c>
      <c r="AL67" s="158">
        <f>SUM(AF68:AJ68)</f>
        <v>0</v>
      </c>
    </row>
    <row r="68" ht="23.45" hidden="1" customHeight="1" spans="1:38">
      <c r="A68" s="59"/>
      <c r="B68" s="60"/>
      <c r="C68" s="55" t="s">
        <v>73</v>
      </c>
      <c r="D68" s="61">
        <f t="shared" ref="D68:AJ68" si="36">(D$24*D67)/1000</f>
        <v>0</v>
      </c>
      <c r="E68" s="62">
        <f t="shared" si="36"/>
        <v>0</v>
      </c>
      <c r="F68" s="62">
        <f t="shared" si="36"/>
        <v>0</v>
      </c>
      <c r="G68" s="62">
        <f t="shared" si="36"/>
        <v>0</v>
      </c>
      <c r="H68" s="62">
        <f t="shared" si="36"/>
        <v>0</v>
      </c>
      <c r="I68" s="62">
        <f t="shared" si="36"/>
        <v>0</v>
      </c>
      <c r="J68" s="62">
        <f t="shared" si="36"/>
        <v>0</v>
      </c>
      <c r="K68" s="62">
        <f t="shared" si="36"/>
        <v>0</v>
      </c>
      <c r="L68" s="62">
        <f t="shared" si="36"/>
        <v>0</v>
      </c>
      <c r="M68" s="62">
        <f t="shared" si="36"/>
        <v>0</v>
      </c>
      <c r="N68" s="62">
        <f t="shared" si="36"/>
        <v>0</v>
      </c>
      <c r="O68" s="62">
        <f t="shared" si="36"/>
        <v>0</v>
      </c>
      <c r="P68" s="62">
        <f t="shared" si="36"/>
        <v>0</v>
      </c>
      <c r="Q68" s="62">
        <f t="shared" si="36"/>
        <v>0</v>
      </c>
      <c r="R68" s="62">
        <f t="shared" si="36"/>
        <v>0</v>
      </c>
      <c r="S68" s="62">
        <f t="shared" si="36"/>
        <v>0</v>
      </c>
      <c r="T68" s="62">
        <f t="shared" si="36"/>
        <v>0</v>
      </c>
      <c r="U68" s="62">
        <f t="shared" si="36"/>
        <v>0</v>
      </c>
      <c r="V68" s="62">
        <f t="shared" si="36"/>
        <v>0</v>
      </c>
      <c r="W68" s="62">
        <f t="shared" si="36"/>
        <v>0</v>
      </c>
      <c r="X68" s="62">
        <f t="shared" si="36"/>
        <v>0</v>
      </c>
      <c r="Y68" s="62">
        <f t="shared" si="36"/>
        <v>0</v>
      </c>
      <c r="Z68" s="62">
        <f t="shared" si="36"/>
        <v>0</v>
      </c>
      <c r="AA68" s="62">
        <f t="shared" si="36"/>
        <v>0</v>
      </c>
      <c r="AB68" s="62">
        <f t="shared" si="36"/>
        <v>0</v>
      </c>
      <c r="AC68" s="62">
        <f t="shared" si="36"/>
        <v>0</v>
      </c>
      <c r="AD68" s="62">
        <f t="shared" si="36"/>
        <v>0</v>
      </c>
      <c r="AE68" s="115">
        <f t="shared" si="36"/>
        <v>0</v>
      </c>
      <c r="AF68" s="62">
        <f t="shared" si="36"/>
        <v>0</v>
      </c>
      <c r="AG68" s="62">
        <f t="shared" si="36"/>
        <v>0</v>
      </c>
      <c r="AH68" s="62">
        <f t="shared" si="36"/>
        <v>0</v>
      </c>
      <c r="AI68" s="62">
        <f t="shared" si="36"/>
        <v>0</v>
      </c>
      <c r="AJ68" s="159">
        <f t="shared" si="36"/>
        <v>0</v>
      </c>
      <c r="AK68" s="173"/>
      <c r="AL68" s="161"/>
    </row>
    <row r="69" ht="24.6" hidden="1" spans="1:38">
      <c r="A69" s="53" t="s">
        <v>95</v>
      </c>
      <c r="B69" s="54"/>
      <c r="C69" s="55" t="s">
        <v>72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83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6"/>
      <c r="AK69" s="172">
        <f>SUM(D70:AE70)</f>
        <v>0</v>
      </c>
      <c r="AL69" s="158">
        <f>SUM(AF70:AJ70)</f>
        <v>0</v>
      </c>
    </row>
    <row r="70" ht="24.6" hidden="1" spans="1:39">
      <c r="A70" s="59"/>
      <c r="B70" s="60"/>
      <c r="C70" s="55" t="s">
        <v>73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5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59">
        <f t="shared" si="37"/>
        <v>0</v>
      </c>
      <c r="AK70" s="173"/>
      <c r="AL70" s="161"/>
      <c r="AM70" s="12" t="s">
        <v>125</v>
      </c>
    </row>
    <row r="71" ht="24.6" spans="1:38">
      <c r="A71" s="53" t="s">
        <v>45</v>
      </c>
      <c r="B71" s="54"/>
      <c r="C71" s="55" t="s">
        <v>72</v>
      </c>
      <c r="D71" s="56"/>
      <c r="E71" s="57"/>
      <c r="F71" s="57"/>
      <c r="G71" s="58"/>
      <c r="H71" s="57"/>
      <c r="I71" s="57">
        <v>79.8</v>
      </c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>
        <v>20</v>
      </c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6"/>
      <c r="AK71" s="172">
        <f>SUM(D72:AE72)</f>
        <v>0.5988</v>
      </c>
      <c r="AL71" s="158">
        <f>SUM(AF72:AJ72)</f>
        <v>0</v>
      </c>
    </row>
    <row r="72" ht="24.6" spans="1:39">
      <c r="A72" s="59"/>
      <c r="B72" s="60"/>
      <c r="C72" s="55" t="s">
        <v>73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</v>
      </c>
      <c r="H72" s="62">
        <f t="shared" si="38"/>
        <v>0</v>
      </c>
      <c r="I72" s="62">
        <f t="shared" si="38"/>
        <v>0.4788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0.12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59">
        <f t="shared" si="38"/>
        <v>0</v>
      </c>
      <c r="AK72" s="173"/>
      <c r="AL72" s="161"/>
      <c r="AM72" s="204"/>
    </row>
    <row r="73" ht="27" customHeight="1" spans="1:38">
      <c r="A73" s="53" t="s">
        <v>92</v>
      </c>
      <c r="B73" s="54"/>
      <c r="C73" s="55" t="s">
        <v>72</v>
      </c>
      <c r="D73" s="56"/>
      <c r="E73" s="57"/>
      <c r="F73" s="57"/>
      <c r="G73" s="58">
        <v>2</v>
      </c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6"/>
      <c r="AK73" s="172">
        <f>SUM(D74:AE74)</f>
        <v>0.012</v>
      </c>
      <c r="AL73" s="158">
        <f>SUM(AF74:AJ74)</f>
        <v>0</v>
      </c>
    </row>
    <row r="74" ht="23.45" customHeight="1" spans="1:39">
      <c r="A74" s="59"/>
      <c r="B74" s="60"/>
      <c r="C74" s="55" t="s">
        <v>73</v>
      </c>
      <c r="D74" s="61">
        <f t="shared" ref="D74:L74" si="39">(D$24*D73)/1000</f>
        <v>0</v>
      </c>
      <c r="E74" s="62">
        <f t="shared" si="39"/>
        <v>0</v>
      </c>
      <c r="F74" s="62">
        <f t="shared" si="39"/>
        <v>0</v>
      </c>
      <c r="G74" s="62">
        <f t="shared" si="39"/>
        <v>0.012</v>
      </c>
      <c r="H74" s="62">
        <f t="shared" si="39"/>
        <v>0</v>
      </c>
      <c r="I74" s="62">
        <f t="shared" si="39"/>
        <v>0</v>
      </c>
      <c r="J74" s="62">
        <f t="shared" si="39"/>
        <v>0</v>
      </c>
      <c r="K74" s="62">
        <f t="shared" si="39"/>
        <v>0</v>
      </c>
      <c r="L74" s="62">
        <f t="shared" si="39"/>
        <v>0</v>
      </c>
      <c r="M74" s="62">
        <f t="shared" si="34"/>
        <v>0</v>
      </c>
      <c r="N74" s="62">
        <f t="shared" si="34"/>
        <v>0</v>
      </c>
      <c r="O74" s="62">
        <f t="shared" si="34"/>
        <v>0</v>
      </c>
      <c r="P74" s="62">
        <f t="shared" si="34"/>
        <v>0</v>
      </c>
      <c r="Q74" s="62">
        <f t="shared" si="34"/>
        <v>0</v>
      </c>
      <c r="R74" s="62">
        <f t="shared" si="34"/>
        <v>0</v>
      </c>
      <c r="S74" s="62">
        <f t="shared" si="34"/>
        <v>0</v>
      </c>
      <c r="T74" s="62">
        <f t="shared" si="34"/>
        <v>0</v>
      </c>
      <c r="U74" s="62">
        <f t="shared" si="34"/>
        <v>0</v>
      </c>
      <c r="V74" s="62">
        <f t="shared" si="34"/>
        <v>0</v>
      </c>
      <c r="W74" s="62">
        <f t="shared" si="34"/>
        <v>0</v>
      </c>
      <c r="X74" s="62">
        <f t="shared" si="34"/>
        <v>0</v>
      </c>
      <c r="Y74" s="62">
        <f t="shared" si="34"/>
        <v>0</v>
      </c>
      <c r="Z74" s="62">
        <f t="shared" si="34"/>
        <v>0</v>
      </c>
      <c r="AA74" s="62">
        <f t="shared" si="34"/>
        <v>0</v>
      </c>
      <c r="AB74" s="62">
        <f t="shared" si="34"/>
        <v>0</v>
      </c>
      <c r="AC74" s="62">
        <f t="shared" si="34"/>
        <v>0</v>
      </c>
      <c r="AD74" s="62">
        <f t="shared" si="34"/>
        <v>0</v>
      </c>
      <c r="AE74" s="115">
        <f t="shared" si="34"/>
        <v>0</v>
      </c>
      <c r="AF74" s="62">
        <f t="shared" si="34"/>
        <v>0</v>
      </c>
      <c r="AG74" s="62">
        <f t="shared" si="34"/>
        <v>0</v>
      </c>
      <c r="AH74" s="62">
        <f t="shared" si="34"/>
        <v>0</v>
      </c>
      <c r="AI74" s="62">
        <f t="shared" si="34"/>
        <v>0</v>
      </c>
      <c r="AJ74" s="159">
        <f t="shared" si="34"/>
        <v>0</v>
      </c>
      <c r="AK74" s="173"/>
      <c r="AL74" s="161"/>
      <c r="AM74" s="204"/>
    </row>
    <row r="75" ht="24.6" spans="1:38">
      <c r="A75" s="53" t="s">
        <v>97</v>
      </c>
      <c r="B75" s="54"/>
      <c r="C75" s="55" t="s">
        <v>72</v>
      </c>
      <c r="D75" s="56"/>
      <c r="E75" s="57">
        <v>50</v>
      </c>
      <c r="F75" s="57"/>
      <c r="G75" s="58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6"/>
      <c r="AK75" s="172">
        <f t="shared" ref="AK75" si="40">SUM(D76:AE76)</f>
        <v>0.3</v>
      </c>
      <c r="AL75" s="158">
        <f>SUM(AF76:AJ76)</f>
        <v>0</v>
      </c>
    </row>
    <row r="76" ht="24.6" spans="1:38">
      <c r="A76" s="59"/>
      <c r="B76" s="60"/>
      <c r="C76" s="55" t="s">
        <v>73</v>
      </c>
      <c r="D76" s="61">
        <f t="shared" ref="D76:AJ76" si="41">(D$24*D75)/1000</f>
        <v>0</v>
      </c>
      <c r="E76" s="62">
        <f t="shared" si="41"/>
        <v>0.3</v>
      </c>
      <c r="F76" s="62">
        <f t="shared" si="41"/>
        <v>0</v>
      </c>
      <c r="G76" s="62">
        <f t="shared" si="41"/>
        <v>0</v>
      </c>
      <c r="H76" s="62">
        <f t="shared" si="41"/>
        <v>0</v>
      </c>
      <c r="I76" s="62">
        <f t="shared" si="41"/>
        <v>0</v>
      </c>
      <c r="J76" s="62">
        <f t="shared" si="41"/>
        <v>0</v>
      </c>
      <c r="K76" s="62">
        <f t="shared" si="41"/>
        <v>0</v>
      </c>
      <c r="L76" s="62">
        <f t="shared" si="41"/>
        <v>0</v>
      </c>
      <c r="M76" s="62">
        <f t="shared" si="41"/>
        <v>0</v>
      </c>
      <c r="N76" s="62">
        <f t="shared" si="41"/>
        <v>0</v>
      </c>
      <c r="O76" s="62">
        <f t="shared" si="41"/>
        <v>0</v>
      </c>
      <c r="P76" s="62">
        <f t="shared" si="41"/>
        <v>0</v>
      </c>
      <c r="Q76" s="62">
        <f t="shared" si="41"/>
        <v>0</v>
      </c>
      <c r="R76" s="62">
        <f t="shared" si="41"/>
        <v>0</v>
      </c>
      <c r="S76" s="62">
        <f t="shared" si="41"/>
        <v>0</v>
      </c>
      <c r="T76" s="62">
        <f t="shared" si="41"/>
        <v>0</v>
      </c>
      <c r="U76" s="62">
        <f t="shared" si="41"/>
        <v>0</v>
      </c>
      <c r="V76" s="62">
        <f t="shared" si="41"/>
        <v>0</v>
      </c>
      <c r="W76" s="62">
        <f t="shared" si="41"/>
        <v>0</v>
      </c>
      <c r="X76" s="62">
        <f t="shared" si="41"/>
        <v>0</v>
      </c>
      <c r="Y76" s="62">
        <f t="shared" si="41"/>
        <v>0</v>
      </c>
      <c r="Z76" s="62">
        <f t="shared" si="41"/>
        <v>0</v>
      </c>
      <c r="AA76" s="62">
        <f t="shared" si="41"/>
        <v>0</v>
      </c>
      <c r="AB76" s="62">
        <f t="shared" si="41"/>
        <v>0</v>
      </c>
      <c r="AC76" s="62">
        <f t="shared" si="41"/>
        <v>0</v>
      </c>
      <c r="AD76" s="62">
        <f t="shared" si="41"/>
        <v>0</v>
      </c>
      <c r="AE76" s="115">
        <f t="shared" si="41"/>
        <v>0</v>
      </c>
      <c r="AF76" s="62">
        <f t="shared" si="41"/>
        <v>0</v>
      </c>
      <c r="AG76" s="62">
        <f t="shared" si="41"/>
        <v>0</v>
      </c>
      <c r="AH76" s="62">
        <f t="shared" si="41"/>
        <v>0</v>
      </c>
      <c r="AI76" s="62">
        <f t="shared" si="41"/>
        <v>0</v>
      </c>
      <c r="AJ76" s="159">
        <f t="shared" si="41"/>
        <v>0</v>
      </c>
      <c r="AK76" s="173"/>
      <c r="AL76" s="161"/>
    </row>
    <row r="77" ht="33" hidden="1" customHeight="1" spans="1:38">
      <c r="A77" s="53" t="s">
        <v>126</v>
      </c>
      <c r="B77" s="54"/>
      <c r="C77" s="55" t="s">
        <v>72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6"/>
      <c r="AK77" s="172">
        <f t="shared" ref="AK77" si="42">SUM(D78:AE78)</f>
        <v>0</v>
      </c>
      <c r="AL77" s="158">
        <f>SUM(AF78:AJ78)</f>
        <v>0</v>
      </c>
    </row>
    <row r="78" ht="27.95" hidden="1" customHeight="1" spans="1:38">
      <c r="A78" s="59"/>
      <c r="B78" s="60"/>
      <c r="C78" s="55" t="s">
        <v>73</v>
      </c>
      <c r="D78" s="61">
        <f t="shared" ref="D78:Q78" si="43">(D$24*D77)/1000</f>
        <v>0</v>
      </c>
      <c r="E78" s="62">
        <f t="shared" si="43"/>
        <v>0</v>
      </c>
      <c r="F78" s="62">
        <f t="shared" si="43"/>
        <v>0</v>
      </c>
      <c r="G78" s="62">
        <f t="shared" si="43"/>
        <v>0</v>
      </c>
      <c r="H78" s="62">
        <f t="shared" si="43"/>
        <v>0</v>
      </c>
      <c r="I78" s="62">
        <f t="shared" si="43"/>
        <v>0</v>
      </c>
      <c r="J78" s="62">
        <f t="shared" si="43"/>
        <v>0</v>
      </c>
      <c r="K78" s="62">
        <f t="shared" si="43"/>
        <v>0</v>
      </c>
      <c r="L78" s="62">
        <f t="shared" si="43"/>
        <v>0</v>
      </c>
      <c r="M78" s="62">
        <f t="shared" si="43"/>
        <v>0</v>
      </c>
      <c r="N78" s="62">
        <f t="shared" si="43"/>
        <v>0</v>
      </c>
      <c r="O78" s="62">
        <f t="shared" si="43"/>
        <v>0</v>
      </c>
      <c r="P78" s="62">
        <f t="shared" si="43"/>
        <v>0</v>
      </c>
      <c r="Q78" s="62">
        <f t="shared" si="43"/>
        <v>0</v>
      </c>
      <c r="R78" s="62"/>
      <c r="S78" s="62"/>
      <c r="T78" s="62"/>
      <c r="U78" s="62">
        <f t="shared" si="34"/>
        <v>0</v>
      </c>
      <c r="V78" s="62">
        <f t="shared" si="34"/>
        <v>0</v>
      </c>
      <c r="W78" s="62">
        <f t="shared" si="34"/>
        <v>0</v>
      </c>
      <c r="X78" s="62">
        <f t="shared" si="34"/>
        <v>0</v>
      </c>
      <c r="Y78" s="62">
        <f t="shared" si="34"/>
        <v>0</v>
      </c>
      <c r="Z78" s="62">
        <f t="shared" si="34"/>
        <v>0</v>
      </c>
      <c r="AA78" s="62">
        <f t="shared" si="34"/>
        <v>0</v>
      </c>
      <c r="AB78" s="62">
        <f t="shared" si="34"/>
        <v>0</v>
      </c>
      <c r="AC78" s="62">
        <f t="shared" si="34"/>
        <v>0</v>
      </c>
      <c r="AD78" s="62">
        <f t="shared" si="34"/>
        <v>0</v>
      </c>
      <c r="AE78" s="115">
        <f t="shared" si="34"/>
        <v>0</v>
      </c>
      <c r="AF78" s="62">
        <f t="shared" si="34"/>
        <v>0</v>
      </c>
      <c r="AG78" s="62">
        <f t="shared" si="34"/>
        <v>0</v>
      </c>
      <c r="AH78" s="62">
        <f t="shared" si="34"/>
        <v>0</v>
      </c>
      <c r="AI78" s="62">
        <f t="shared" si="34"/>
        <v>0</v>
      </c>
      <c r="AJ78" s="159">
        <f t="shared" si="34"/>
        <v>0</v>
      </c>
      <c r="AK78" s="173"/>
      <c r="AL78" s="161"/>
    </row>
    <row r="79" ht="24.6" hidden="1" spans="1:38">
      <c r="A79" s="53" t="s">
        <v>95</v>
      </c>
      <c r="B79" s="54"/>
      <c r="C79" s="55" t="s">
        <v>72</v>
      </c>
      <c r="D79" s="56"/>
      <c r="E79" s="57"/>
      <c r="F79" s="57"/>
      <c r="G79" s="58"/>
      <c r="H79" s="57"/>
      <c r="I79" s="57"/>
      <c r="J79" s="57"/>
      <c r="K79" s="57"/>
      <c r="L79" s="57"/>
      <c r="M79" s="57"/>
      <c r="N79" s="57">
        <v>4.3</v>
      </c>
      <c r="O79" s="57"/>
      <c r="P79" s="57"/>
      <c r="Q79" s="57"/>
      <c r="R79" s="57"/>
      <c r="S79" s="57"/>
      <c r="T79" s="57"/>
      <c r="U79" s="57"/>
      <c r="V79" s="57"/>
      <c r="W79" s="58">
        <v>3.5</v>
      </c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6"/>
      <c r="AK79" s="172">
        <f t="shared" ref="AK79:AK95" si="44">SUM(D80:AE80)</f>
        <v>0.0468</v>
      </c>
      <c r="AL79" s="158">
        <f>SUM(AF80:AJ80)</f>
        <v>0</v>
      </c>
    </row>
    <row r="80" ht="24.6" hidden="1" spans="1:39">
      <c r="A80" s="59"/>
      <c r="B80" s="60"/>
      <c r="C80" s="55" t="s">
        <v>73</v>
      </c>
      <c r="D80" s="61">
        <f t="shared" ref="D80:P80" si="45">(D$24*D79)/1000</f>
        <v>0</v>
      </c>
      <c r="E80" s="62">
        <f t="shared" si="45"/>
        <v>0</v>
      </c>
      <c r="F80" s="62">
        <f t="shared" si="45"/>
        <v>0</v>
      </c>
      <c r="G80" s="62">
        <f t="shared" si="45"/>
        <v>0</v>
      </c>
      <c r="H80" s="62">
        <f t="shared" si="45"/>
        <v>0</v>
      </c>
      <c r="I80" s="62">
        <f t="shared" si="45"/>
        <v>0</v>
      </c>
      <c r="J80" s="62">
        <f t="shared" si="45"/>
        <v>0</v>
      </c>
      <c r="K80" s="62">
        <f t="shared" si="45"/>
        <v>0</v>
      </c>
      <c r="L80" s="62">
        <f t="shared" si="45"/>
        <v>0</v>
      </c>
      <c r="M80" s="62">
        <f t="shared" si="45"/>
        <v>0</v>
      </c>
      <c r="N80" s="62">
        <f t="shared" si="45"/>
        <v>0.0258</v>
      </c>
      <c r="O80" s="62">
        <f t="shared" si="45"/>
        <v>0</v>
      </c>
      <c r="P80" s="62">
        <f t="shared" si="45"/>
        <v>0</v>
      </c>
      <c r="Q80" s="62"/>
      <c r="R80" s="62"/>
      <c r="S80" s="62"/>
      <c r="T80" s="62"/>
      <c r="U80" s="62">
        <f t="shared" ref="U80:AJ80" si="46">(U$24*U79)/1000</f>
        <v>0</v>
      </c>
      <c r="V80" s="62">
        <f t="shared" si="46"/>
        <v>0</v>
      </c>
      <c r="W80" s="62">
        <f t="shared" si="46"/>
        <v>0.021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59">
        <f t="shared" si="46"/>
        <v>0</v>
      </c>
      <c r="AK80" s="173"/>
      <c r="AL80" s="161"/>
      <c r="AM80" s="12" t="s">
        <v>125</v>
      </c>
    </row>
    <row r="81" ht="24.6" spans="1:38">
      <c r="A81" s="53" t="s">
        <v>127</v>
      </c>
      <c r="B81" s="54"/>
      <c r="C81" s="55" t="s">
        <v>72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>
        <v>4</v>
      </c>
      <c r="O81" s="57"/>
      <c r="P81" s="57"/>
      <c r="Q81" s="57"/>
      <c r="R81" s="57"/>
      <c r="S81" s="57"/>
      <c r="T81" s="57"/>
      <c r="U81" s="57"/>
      <c r="V81" s="57"/>
      <c r="W81" s="58">
        <v>2</v>
      </c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6"/>
      <c r="AK81" s="172">
        <f t="shared" si="44"/>
        <v>0.036</v>
      </c>
      <c r="AL81" s="158">
        <f>SUM(AF82:AJ82)</f>
        <v>0</v>
      </c>
    </row>
    <row r="82" ht="24.6" spans="1:39">
      <c r="A82" s="59"/>
      <c r="B82" s="60"/>
      <c r="C82" s="55" t="s">
        <v>73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0.024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0.012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59">
        <f t="shared" si="47"/>
        <v>0</v>
      </c>
      <c r="AK82" s="173"/>
      <c r="AL82" s="161"/>
      <c r="AM82" s="204"/>
    </row>
    <row r="83" ht="24.6" hidden="1" spans="1:38">
      <c r="A83" s="53"/>
      <c r="B83" s="54"/>
      <c r="C83" s="55" t="s">
        <v>72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6"/>
      <c r="AK83" s="172">
        <f t="shared" si="44"/>
        <v>0</v>
      </c>
      <c r="AL83" s="158">
        <f>SUM(AF84:AJ84)</f>
        <v>0</v>
      </c>
    </row>
    <row r="84" ht="24.6" hidden="1" spans="1:39">
      <c r="A84" s="59"/>
      <c r="B84" s="60"/>
      <c r="C84" s="55" t="s">
        <v>73</v>
      </c>
      <c r="D84" s="61">
        <f t="shared" ref="D84:AJ84" si="48">(D$24*D83)/1000</f>
        <v>0</v>
      </c>
      <c r="E84" s="62">
        <f t="shared" si="48"/>
        <v>0</v>
      </c>
      <c r="F84" s="62">
        <f t="shared" si="48"/>
        <v>0</v>
      </c>
      <c r="G84" s="62">
        <f t="shared" si="48"/>
        <v>0</v>
      </c>
      <c r="H84" s="62">
        <f t="shared" si="48"/>
        <v>0</v>
      </c>
      <c r="I84" s="62">
        <f t="shared" si="48"/>
        <v>0</v>
      </c>
      <c r="J84" s="62">
        <f t="shared" si="48"/>
        <v>0</v>
      </c>
      <c r="K84" s="62">
        <f t="shared" si="48"/>
        <v>0</v>
      </c>
      <c r="L84" s="62">
        <f t="shared" si="48"/>
        <v>0</v>
      </c>
      <c r="M84" s="62">
        <f t="shared" si="48"/>
        <v>0</v>
      </c>
      <c r="N84" s="62">
        <f t="shared" si="48"/>
        <v>0</v>
      </c>
      <c r="O84" s="62">
        <f t="shared" si="48"/>
        <v>0</v>
      </c>
      <c r="P84" s="62">
        <f t="shared" si="48"/>
        <v>0</v>
      </c>
      <c r="Q84" s="62">
        <f t="shared" si="48"/>
        <v>0</v>
      </c>
      <c r="R84" s="62">
        <f t="shared" si="48"/>
        <v>0</v>
      </c>
      <c r="S84" s="62">
        <f t="shared" si="48"/>
        <v>0</v>
      </c>
      <c r="T84" s="62">
        <f t="shared" si="48"/>
        <v>0</v>
      </c>
      <c r="U84" s="62">
        <f t="shared" si="48"/>
        <v>0</v>
      </c>
      <c r="V84" s="62">
        <f t="shared" si="48"/>
        <v>0</v>
      </c>
      <c r="W84" s="62">
        <f t="shared" si="48"/>
        <v>0</v>
      </c>
      <c r="X84" s="62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59">
        <f t="shared" si="48"/>
        <v>0</v>
      </c>
      <c r="AK84" s="173"/>
      <c r="AL84" s="161"/>
      <c r="AM84" s="12" t="s">
        <v>128</v>
      </c>
    </row>
    <row r="85" ht="24.6" spans="1:38">
      <c r="A85" s="63" t="s">
        <v>94</v>
      </c>
      <c r="B85" s="54"/>
      <c r="C85" s="55" t="s">
        <v>72</v>
      </c>
      <c r="D85" s="56"/>
      <c r="E85" s="57"/>
      <c r="F85" s="57"/>
      <c r="G85" s="58"/>
      <c r="H85" s="57"/>
      <c r="I85" s="57"/>
      <c r="J85" s="57"/>
      <c r="K85" s="57"/>
      <c r="L85" s="57">
        <v>4.47</v>
      </c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2</v>
      </c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6"/>
      <c r="AK85" s="172">
        <f t="shared" si="44"/>
        <v>0.03882</v>
      </c>
      <c r="AL85" s="158">
        <f>SUM(AF86:AJ86)</f>
        <v>0</v>
      </c>
    </row>
    <row r="86" ht="24.6" spans="1:39">
      <c r="A86" s="64"/>
      <c r="B86" s="174"/>
      <c r="C86" s="175" t="s">
        <v>73</v>
      </c>
      <c r="D86" s="176">
        <f t="shared" ref="D86:AJ86" si="49">(D$24*D85)/1000</f>
        <v>0</v>
      </c>
      <c r="E86" s="177">
        <f t="shared" si="49"/>
        <v>0</v>
      </c>
      <c r="F86" s="177">
        <f t="shared" si="49"/>
        <v>0</v>
      </c>
      <c r="G86" s="177">
        <f t="shared" si="49"/>
        <v>0</v>
      </c>
      <c r="H86" s="177">
        <f t="shared" si="49"/>
        <v>0</v>
      </c>
      <c r="I86" s="177">
        <f t="shared" si="49"/>
        <v>0</v>
      </c>
      <c r="J86" s="177">
        <f t="shared" si="49"/>
        <v>0</v>
      </c>
      <c r="K86" s="177">
        <f t="shared" si="49"/>
        <v>0</v>
      </c>
      <c r="L86" s="177">
        <f t="shared" si="49"/>
        <v>0.02682</v>
      </c>
      <c r="M86" s="177">
        <f t="shared" si="49"/>
        <v>0</v>
      </c>
      <c r="N86" s="177">
        <f t="shared" si="49"/>
        <v>0</v>
      </c>
      <c r="O86" s="177"/>
      <c r="P86" s="177">
        <f t="shared" ref="P86" si="50">(P$24*P85)/1000</f>
        <v>0</v>
      </c>
      <c r="Q86" s="177">
        <f t="shared" si="49"/>
        <v>0</v>
      </c>
      <c r="R86" s="177">
        <f t="shared" si="49"/>
        <v>0</v>
      </c>
      <c r="S86" s="177">
        <f t="shared" si="49"/>
        <v>0</v>
      </c>
      <c r="T86" s="177">
        <f t="shared" si="49"/>
        <v>0</v>
      </c>
      <c r="U86" s="177">
        <f t="shared" si="49"/>
        <v>0</v>
      </c>
      <c r="V86" s="177">
        <f t="shared" si="49"/>
        <v>0</v>
      </c>
      <c r="W86" s="177">
        <f t="shared" si="49"/>
        <v>0.012</v>
      </c>
      <c r="X86" s="177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si="49"/>
        <v>0</v>
      </c>
      <c r="AG86" s="62">
        <f t="shared" si="49"/>
        <v>0</v>
      </c>
      <c r="AH86" s="62">
        <f t="shared" si="49"/>
        <v>0</v>
      </c>
      <c r="AI86" s="62">
        <f t="shared" si="49"/>
        <v>0</v>
      </c>
      <c r="AJ86" s="159">
        <f t="shared" si="49"/>
        <v>0</v>
      </c>
      <c r="AK86" s="173"/>
      <c r="AL86" s="161"/>
      <c r="AM86" s="204"/>
    </row>
    <row r="87" ht="25.8" hidden="1" spans="1:39">
      <c r="A87" s="53"/>
      <c r="B87" s="54"/>
      <c r="C87" s="55" t="s">
        <v>72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>
        <v>3.4</v>
      </c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6"/>
      <c r="AK87" s="172">
        <f t="shared" si="44"/>
        <v>0.0204</v>
      </c>
      <c r="AL87" s="158">
        <f>SUM(AF88:AJ88)</f>
        <v>0</v>
      </c>
      <c r="AM87" s="205" t="s">
        <v>129</v>
      </c>
    </row>
    <row r="88" ht="24.6" hidden="1" spans="1:38">
      <c r="A88" s="59"/>
      <c r="B88" s="174"/>
      <c r="C88" s="175" t="s">
        <v>73</v>
      </c>
      <c r="D88" s="176">
        <f t="shared" ref="D88:AJ90" si="51">(D$24*D87)/1000</f>
        <v>0</v>
      </c>
      <c r="E88" s="177">
        <f t="shared" si="51"/>
        <v>0</v>
      </c>
      <c r="F88" s="177">
        <f t="shared" si="51"/>
        <v>0</v>
      </c>
      <c r="G88" s="177">
        <f t="shared" si="51"/>
        <v>0</v>
      </c>
      <c r="H88" s="177">
        <f t="shared" si="51"/>
        <v>0</v>
      </c>
      <c r="I88" s="177">
        <f t="shared" si="51"/>
        <v>0</v>
      </c>
      <c r="J88" s="177">
        <f t="shared" si="51"/>
        <v>0</v>
      </c>
      <c r="K88" s="177">
        <f t="shared" si="51"/>
        <v>0</v>
      </c>
      <c r="L88" s="177">
        <f t="shared" si="51"/>
        <v>0</v>
      </c>
      <c r="M88" s="177">
        <f t="shared" si="51"/>
        <v>0</v>
      </c>
      <c r="N88" s="177">
        <f t="shared" si="51"/>
        <v>0</v>
      </c>
      <c r="O88" s="177">
        <f t="shared" si="51"/>
        <v>0</v>
      </c>
      <c r="P88" s="177">
        <f t="shared" si="51"/>
        <v>0</v>
      </c>
      <c r="Q88" s="177">
        <f t="shared" si="51"/>
        <v>0</v>
      </c>
      <c r="R88" s="177">
        <f t="shared" si="51"/>
        <v>0</v>
      </c>
      <c r="S88" s="177">
        <f t="shared" si="51"/>
        <v>0</v>
      </c>
      <c r="T88" s="177">
        <f t="shared" si="51"/>
        <v>0</v>
      </c>
      <c r="U88" s="177">
        <f t="shared" si="51"/>
        <v>0</v>
      </c>
      <c r="V88" s="62">
        <f t="shared" si="51"/>
        <v>0</v>
      </c>
      <c r="W88" s="177">
        <f t="shared" si="51"/>
        <v>0.0204</v>
      </c>
      <c r="X88" s="177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5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59">
        <f t="shared" si="51"/>
        <v>0</v>
      </c>
      <c r="AK88" s="173"/>
      <c r="AL88" s="161"/>
    </row>
    <row r="89" ht="24.6" hidden="1" spans="1:38">
      <c r="A89" s="53" t="s">
        <v>124</v>
      </c>
      <c r="B89" s="54"/>
      <c r="C89" s="55" t="s">
        <v>72</v>
      </c>
      <c r="D89" s="56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6"/>
      <c r="AK89" s="172">
        <f t="shared" si="44"/>
        <v>0</v>
      </c>
      <c r="AL89" s="158">
        <f>SUM(AF90:AJ90)</f>
        <v>0</v>
      </c>
    </row>
    <row r="90" ht="24.6" hidden="1" spans="1:38">
      <c r="A90" s="59"/>
      <c r="B90" s="174"/>
      <c r="C90" s="175" t="s">
        <v>73</v>
      </c>
      <c r="D90" s="176">
        <f t="shared" ref="D90:N90" si="52">(D$24*D89)/1000</f>
        <v>0</v>
      </c>
      <c r="E90" s="177">
        <f t="shared" si="52"/>
        <v>0</v>
      </c>
      <c r="F90" s="177">
        <f t="shared" si="52"/>
        <v>0</v>
      </c>
      <c r="G90" s="62">
        <f t="shared" si="52"/>
        <v>0</v>
      </c>
      <c r="H90" s="177">
        <f t="shared" si="52"/>
        <v>0</v>
      </c>
      <c r="I90" s="177">
        <f t="shared" si="52"/>
        <v>0</v>
      </c>
      <c r="J90" s="177">
        <f t="shared" si="52"/>
        <v>0</v>
      </c>
      <c r="K90" s="177">
        <f t="shared" si="52"/>
        <v>0</v>
      </c>
      <c r="L90" s="177">
        <f t="shared" si="52"/>
        <v>0</v>
      </c>
      <c r="M90" s="177">
        <f t="shared" si="52"/>
        <v>0</v>
      </c>
      <c r="N90" s="177">
        <f t="shared" si="52"/>
        <v>0</v>
      </c>
      <c r="O90" s="177"/>
      <c r="P90" s="177">
        <f t="shared" si="51"/>
        <v>0</v>
      </c>
      <c r="Q90" s="177">
        <f t="shared" si="51"/>
        <v>0</v>
      </c>
      <c r="R90" s="177">
        <f t="shared" si="51"/>
        <v>0</v>
      </c>
      <c r="S90" s="177">
        <f t="shared" si="51"/>
        <v>0</v>
      </c>
      <c r="T90" s="177">
        <f t="shared" si="51"/>
        <v>0</v>
      </c>
      <c r="U90" s="62">
        <f t="shared" si="51"/>
        <v>0</v>
      </c>
      <c r="V90" s="62">
        <f t="shared" si="51"/>
        <v>0</v>
      </c>
      <c r="W90" s="62">
        <f t="shared" si="51"/>
        <v>0</v>
      </c>
      <c r="X90" s="62">
        <f t="shared" si="51"/>
        <v>0</v>
      </c>
      <c r="Y90" s="62">
        <f t="shared" si="51"/>
        <v>0</v>
      </c>
      <c r="Z90" s="62">
        <f t="shared" si="51"/>
        <v>0</v>
      </c>
      <c r="AA90" s="62">
        <f t="shared" si="51"/>
        <v>0</v>
      </c>
      <c r="AB90" s="62">
        <f t="shared" si="51"/>
        <v>0</v>
      </c>
      <c r="AC90" s="62">
        <f t="shared" si="51"/>
        <v>0</v>
      </c>
      <c r="AD90" s="62">
        <f t="shared" si="51"/>
        <v>0</v>
      </c>
      <c r="AE90" s="115">
        <f t="shared" si="51"/>
        <v>0</v>
      </c>
      <c r="AF90" s="62">
        <f t="shared" si="51"/>
        <v>0</v>
      </c>
      <c r="AG90" s="62">
        <f t="shared" si="51"/>
        <v>0</v>
      </c>
      <c r="AH90" s="62">
        <f t="shared" si="51"/>
        <v>0</v>
      </c>
      <c r="AI90" s="62">
        <f t="shared" si="51"/>
        <v>0</v>
      </c>
      <c r="AJ90" s="159">
        <f t="shared" si="51"/>
        <v>0</v>
      </c>
      <c r="AK90" s="173"/>
      <c r="AL90" s="161"/>
    </row>
    <row r="91" ht="24.6" hidden="1" spans="1:38">
      <c r="A91" s="53"/>
      <c r="B91" s="54"/>
      <c r="C91" s="55" t="s">
        <v>72</v>
      </c>
      <c r="D91" s="56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6"/>
      <c r="AK91" s="172">
        <f t="shared" si="44"/>
        <v>0</v>
      </c>
      <c r="AL91" s="158">
        <f>SUM(AF92:AJ92)</f>
        <v>0</v>
      </c>
    </row>
    <row r="92" ht="24.6" hidden="1" spans="1:38">
      <c r="A92" s="59"/>
      <c r="B92" s="174"/>
      <c r="C92" s="175" t="s">
        <v>73</v>
      </c>
      <c r="D92" s="176">
        <f t="shared" ref="D92:AJ94" si="53">(D$24*D91)/1000</f>
        <v>0</v>
      </c>
      <c r="E92" s="177">
        <f t="shared" si="53"/>
        <v>0</v>
      </c>
      <c r="F92" s="177">
        <f t="shared" si="53"/>
        <v>0</v>
      </c>
      <c r="G92" s="177">
        <f t="shared" si="53"/>
        <v>0</v>
      </c>
      <c r="H92" s="177">
        <f t="shared" si="53"/>
        <v>0</v>
      </c>
      <c r="I92" s="177">
        <f t="shared" si="53"/>
        <v>0</v>
      </c>
      <c r="J92" s="177">
        <f t="shared" si="53"/>
        <v>0</v>
      </c>
      <c r="K92" s="177">
        <f t="shared" si="53"/>
        <v>0</v>
      </c>
      <c r="L92" s="177">
        <f t="shared" si="53"/>
        <v>0</v>
      </c>
      <c r="M92" s="177">
        <f t="shared" si="53"/>
        <v>0</v>
      </c>
      <c r="N92" s="177">
        <f t="shared" si="53"/>
        <v>0</v>
      </c>
      <c r="O92" s="62">
        <f t="shared" si="53"/>
        <v>0</v>
      </c>
      <c r="P92" s="62">
        <f t="shared" si="53"/>
        <v>0</v>
      </c>
      <c r="Q92" s="177">
        <f>(Q$24*Q91)/1000</f>
        <v>0</v>
      </c>
      <c r="R92" s="177">
        <f t="shared" si="53"/>
        <v>0</v>
      </c>
      <c r="S92" s="177">
        <f t="shared" si="53"/>
        <v>0</v>
      </c>
      <c r="T92" s="177">
        <f t="shared" si="53"/>
        <v>0</v>
      </c>
      <c r="U92" s="62">
        <f t="shared" si="53"/>
        <v>0</v>
      </c>
      <c r="V92" s="62">
        <f t="shared" si="53"/>
        <v>0</v>
      </c>
      <c r="W92" s="62">
        <f t="shared" si="53"/>
        <v>0</v>
      </c>
      <c r="X92" s="62">
        <f t="shared" si="53"/>
        <v>0</v>
      </c>
      <c r="Y92" s="62">
        <f t="shared" si="53"/>
        <v>0</v>
      </c>
      <c r="Z92" s="62">
        <f t="shared" si="53"/>
        <v>0</v>
      </c>
      <c r="AA92" s="62">
        <f t="shared" si="53"/>
        <v>0</v>
      </c>
      <c r="AB92" s="62">
        <f t="shared" si="53"/>
        <v>0</v>
      </c>
      <c r="AC92" s="62">
        <f t="shared" si="53"/>
        <v>0</v>
      </c>
      <c r="AD92" s="62">
        <f t="shared" si="53"/>
        <v>0</v>
      </c>
      <c r="AE92" s="115">
        <f t="shared" si="53"/>
        <v>0</v>
      </c>
      <c r="AF92" s="62">
        <f t="shared" si="53"/>
        <v>0</v>
      </c>
      <c r="AG92" s="62">
        <f t="shared" si="53"/>
        <v>0</v>
      </c>
      <c r="AH92" s="62">
        <f t="shared" si="53"/>
        <v>0</v>
      </c>
      <c r="AI92" s="62">
        <f t="shared" si="53"/>
        <v>0</v>
      </c>
      <c r="AJ92" s="159">
        <f t="shared" si="53"/>
        <v>0</v>
      </c>
      <c r="AK92" s="173"/>
      <c r="AL92" s="161"/>
    </row>
    <row r="93" ht="24.6" hidden="1" spans="1:38">
      <c r="A93" s="53" t="s">
        <v>45</v>
      </c>
      <c r="B93" s="54"/>
      <c r="C93" s="55" t="s">
        <v>72</v>
      </c>
      <c r="D93" s="56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6"/>
      <c r="AK93" s="172">
        <f t="shared" ref="AK93" si="54">SUM(D94:AE94)</f>
        <v>0</v>
      </c>
      <c r="AL93" s="158">
        <f>SUM(AF94:AJ94)</f>
        <v>0</v>
      </c>
    </row>
    <row r="94" ht="24.6" hidden="1" spans="1:38">
      <c r="A94" s="59"/>
      <c r="B94" s="174"/>
      <c r="C94" s="175" t="s">
        <v>73</v>
      </c>
      <c r="D94" s="176">
        <f t="shared" ref="D94:L94" si="55">(D$24*D93)/1000</f>
        <v>0</v>
      </c>
      <c r="E94" s="177">
        <f t="shared" si="55"/>
        <v>0</v>
      </c>
      <c r="F94" s="177">
        <f t="shared" si="55"/>
        <v>0</v>
      </c>
      <c r="G94" s="177">
        <f t="shared" si="55"/>
        <v>0</v>
      </c>
      <c r="H94" s="177">
        <f t="shared" si="55"/>
        <v>0</v>
      </c>
      <c r="I94" s="177">
        <f t="shared" si="55"/>
        <v>0</v>
      </c>
      <c r="J94" s="177">
        <f t="shared" si="55"/>
        <v>0</v>
      </c>
      <c r="K94" s="177">
        <f t="shared" si="55"/>
        <v>0</v>
      </c>
      <c r="L94" s="177">
        <f t="shared" si="55"/>
        <v>0</v>
      </c>
      <c r="M94" s="177">
        <f t="shared" si="53"/>
        <v>0</v>
      </c>
      <c r="N94" s="177">
        <f t="shared" si="53"/>
        <v>0</v>
      </c>
      <c r="O94" s="177">
        <f t="shared" si="53"/>
        <v>0</v>
      </c>
      <c r="P94" s="62">
        <f t="shared" si="53"/>
        <v>0</v>
      </c>
      <c r="Q94" s="177">
        <f>(Q$24*Q93)/1000</f>
        <v>0</v>
      </c>
      <c r="R94" s="177">
        <f t="shared" ref="R94:V94" si="56">(R$24*R93)/1000</f>
        <v>0</v>
      </c>
      <c r="S94" s="177">
        <f t="shared" si="56"/>
        <v>0</v>
      </c>
      <c r="T94" s="177">
        <f t="shared" si="56"/>
        <v>0</v>
      </c>
      <c r="U94" s="177">
        <f t="shared" si="56"/>
        <v>0</v>
      </c>
      <c r="V94" s="62">
        <f t="shared" si="56"/>
        <v>0</v>
      </c>
      <c r="W94" s="177">
        <f t="shared" si="53"/>
        <v>0</v>
      </c>
      <c r="X94" s="177">
        <f t="shared" si="53"/>
        <v>0</v>
      </c>
      <c r="Y94" s="62">
        <f t="shared" si="53"/>
        <v>0</v>
      </c>
      <c r="Z94" s="62">
        <f t="shared" si="53"/>
        <v>0</v>
      </c>
      <c r="AA94" s="62">
        <f t="shared" si="53"/>
        <v>0</v>
      </c>
      <c r="AB94" s="62">
        <f t="shared" si="53"/>
        <v>0</v>
      </c>
      <c r="AC94" s="62">
        <f t="shared" si="53"/>
        <v>0</v>
      </c>
      <c r="AD94" s="62">
        <f t="shared" si="53"/>
        <v>0</v>
      </c>
      <c r="AE94" s="115">
        <f t="shared" si="53"/>
        <v>0</v>
      </c>
      <c r="AF94" s="62">
        <f t="shared" si="53"/>
        <v>0</v>
      </c>
      <c r="AG94" s="62">
        <f t="shared" si="53"/>
        <v>0</v>
      </c>
      <c r="AH94" s="62">
        <f t="shared" si="53"/>
        <v>0</v>
      </c>
      <c r="AI94" s="62">
        <f t="shared" si="53"/>
        <v>0</v>
      </c>
      <c r="AJ94" s="159">
        <f t="shared" si="53"/>
        <v>0</v>
      </c>
      <c r="AK94" s="173"/>
      <c r="AL94" s="161"/>
    </row>
    <row r="95" ht="24.6" spans="1:38">
      <c r="A95" s="53" t="s">
        <v>130</v>
      </c>
      <c r="B95" s="54"/>
      <c r="C95" s="55" t="s">
        <v>72</v>
      </c>
      <c r="D95" s="56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>
        <v>9.166</v>
      </c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6"/>
      <c r="AK95" s="172">
        <f t="shared" si="44"/>
        <v>0.054996</v>
      </c>
      <c r="AL95" s="158">
        <f>SUM(AF96:AJ96)</f>
        <v>0</v>
      </c>
    </row>
    <row r="96" ht="24.6" spans="1:39">
      <c r="A96" s="59"/>
      <c r="B96" s="174"/>
      <c r="C96" s="175" t="s">
        <v>73</v>
      </c>
      <c r="D96" s="176">
        <f t="shared" ref="D96:AJ96" si="57">(D$24*D95)/1000</f>
        <v>0</v>
      </c>
      <c r="E96" s="177">
        <f t="shared" si="57"/>
        <v>0</v>
      </c>
      <c r="F96" s="177">
        <f t="shared" si="57"/>
        <v>0</v>
      </c>
      <c r="G96" s="177">
        <f t="shared" si="57"/>
        <v>0</v>
      </c>
      <c r="H96" s="177">
        <f t="shared" si="57"/>
        <v>0</v>
      </c>
      <c r="I96" s="177">
        <f t="shared" si="57"/>
        <v>0</v>
      </c>
      <c r="J96" s="177">
        <f t="shared" si="57"/>
        <v>0</v>
      </c>
      <c r="K96" s="177">
        <f t="shared" si="57"/>
        <v>0</v>
      </c>
      <c r="L96" s="177">
        <f t="shared" si="57"/>
        <v>0</v>
      </c>
      <c r="M96" s="177">
        <f t="shared" si="57"/>
        <v>0</v>
      </c>
      <c r="N96" s="177">
        <f t="shared" si="57"/>
        <v>0</v>
      </c>
      <c r="O96" s="177">
        <f t="shared" si="57"/>
        <v>0</v>
      </c>
      <c r="P96" s="177">
        <f t="shared" si="57"/>
        <v>0</v>
      </c>
      <c r="Q96" s="177">
        <f t="shared" si="57"/>
        <v>0</v>
      </c>
      <c r="R96" s="177">
        <f t="shared" si="57"/>
        <v>0</v>
      </c>
      <c r="S96" s="177">
        <f t="shared" si="57"/>
        <v>0</v>
      </c>
      <c r="T96" s="177">
        <f t="shared" si="57"/>
        <v>0</v>
      </c>
      <c r="U96" s="177">
        <f t="shared" si="57"/>
        <v>0</v>
      </c>
      <c r="V96" s="62">
        <f t="shared" si="57"/>
        <v>0</v>
      </c>
      <c r="W96" s="177">
        <f t="shared" si="57"/>
        <v>0.054996</v>
      </c>
      <c r="X96" s="177">
        <f t="shared" si="57"/>
        <v>0</v>
      </c>
      <c r="Y96" s="62">
        <f t="shared" si="57"/>
        <v>0</v>
      </c>
      <c r="Z96" s="62">
        <f t="shared" si="57"/>
        <v>0</v>
      </c>
      <c r="AA96" s="62">
        <f t="shared" si="57"/>
        <v>0</v>
      </c>
      <c r="AB96" s="62">
        <f t="shared" si="57"/>
        <v>0</v>
      </c>
      <c r="AC96" s="62">
        <f t="shared" si="57"/>
        <v>0</v>
      </c>
      <c r="AD96" s="62">
        <f t="shared" si="57"/>
        <v>0</v>
      </c>
      <c r="AE96" s="115">
        <f t="shared" si="57"/>
        <v>0</v>
      </c>
      <c r="AF96" s="62">
        <f t="shared" si="57"/>
        <v>0</v>
      </c>
      <c r="AG96" s="62">
        <f t="shared" si="57"/>
        <v>0</v>
      </c>
      <c r="AH96" s="62">
        <f t="shared" si="57"/>
        <v>0</v>
      </c>
      <c r="AI96" s="62">
        <f t="shared" si="57"/>
        <v>0</v>
      </c>
      <c r="AJ96" s="159">
        <f t="shared" si="57"/>
        <v>0</v>
      </c>
      <c r="AK96" s="173"/>
      <c r="AL96" s="161"/>
      <c r="AM96" s="206" t="s">
        <v>125</v>
      </c>
    </row>
    <row r="97" ht="24.6" hidden="1" spans="1:38">
      <c r="A97" s="53"/>
      <c r="B97" s="54"/>
      <c r="C97" s="55" t="s">
        <v>72</v>
      </c>
      <c r="D97" s="56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8"/>
      <c r="X97" s="57"/>
      <c r="Y97" s="57"/>
      <c r="Z97" s="57"/>
      <c r="AA97" s="57"/>
      <c r="AB97" s="57"/>
      <c r="AC97" s="57"/>
      <c r="AD97" s="57"/>
      <c r="AE97" s="114"/>
      <c r="AF97" s="57"/>
      <c r="AG97" s="57"/>
      <c r="AH97" s="57"/>
      <c r="AI97" s="57"/>
      <c r="AJ97" s="156"/>
      <c r="AK97" s="157">
        <f>SUM(D98:AE98)</f>
        <v>0</v>
      </c>
      <c r="AL97" s="158">
        <f>SUM(AF98:AJ98)</f>
        <v>0</v>
      </c>
    </row>
    <row r="98" ht="24" hidden="1" customHeight="1" spans="1:38">
      <c r="A98" s="59"/>
      <c r="B98" s="174"/>
      <c r="C98" s="175" t="s">
        <v>73</v>
      </c>
      <c r="D98" s="176">
        <f t="shared" ref="D98:AJ98" si="58">(D$24*D97)/1000</f>
        <v>0</v>
      </c>
      <c r="E98" s="177">
        <f t="shared" si="58"/>
        <v>0</v>
      </c>
      <c r="F98" s="177">
        <f t="shared" si="58"/>
        <v>0</v>
      </c>
      <c r="G98" s="62">
        <f t="shared" si="58"/>
        <v>0</v>
      </c>
      <c r="H98" s="177">
        <f t="shared" si="58"/>
        <v>0</v>
      </c>
      <c r="I98" s="177">
        <f t="shared" si="58"/>
        <v>0</v>
      </c>
      <c r="J98" s="177">
        <f t="shared" si="58"/>
        <v>0</v>
      </c>
      <c r="K98" s="177">
        <f t="shared" si="58"/>
        <v>0</v>
      </c>
      <c r="L98" s="177"/>
      <c r="M98" s="177"/>
      <c r="N98" s="177">
        <f t="shared" si="58"/>
        <v>0</v>
      </c>
      <c r="O98" s="177"/>
      <c r="P98" s="177">
        <f t="shared" ref="P98" si="59">(P$24*P97)/1000</f>
        <v>0</v>
      </c>
      <c r="Q98" s="177">
        <f t="shared" si="58"/>
        <v>0</v>
      </c>
      <c r="R98" s="177">
        <f t="shared" si="58"/>
        <v>0</v>
      </c>
      <c r="S98" s="177">
        <f t="shared" si="58"/>
        <v>0</v>
      </c>
      <c r="T98" s="177">
        <f t="shared" si="58"/>
        <v>0</v>
      </c>
      <c r="U98" s="62">
        <f t="shared" si="58"/>
        <v>0</v>
      </c>
      <c r="V98" s="62">
        <f t="shared" si="58"/>
        <v>0</v>
      </c>
      <c r="W98" s="62">
        <f t="shared" si="58"/>
        <v>0</v>
      </c>
      <c r="X98" s="62">
        <f t="shared" si="58"/>
        <v>0</v>
      </c>
      <c r="Y98" s="62">
        <f t="shared" si="58"/>
        <v>0</v>
      </c>
      <c r="Z98" s="62">
        <f t="shared" si="58"/>
        <v>0</v>
      </c>
      <c r="AA98" s="62">
        <f t="shared" si="58"/>
        <v>0</v>
      </c>
      <c r="AB98" s="62">
        <f t="shared" si="58"/>
        <v>0</v>
      </c>
      <c r="AC98" s="62">
        <f t="shared" si="58"/>
        <v>0</v>
      </c>
      <c r="AD98" s="62">
        <f t="shared" si="58"/>
        <v>0</v>
      </c>
      <c r="AE98" s="115">
        <f t="shared" si="58"/>
        <v>0</v>
      </c>
      <c r="AF98" s="62">
        <f t="shared" si="58"/>
        <v>0</v>
      </c>
      <c r="AG98" s="62">
        <f t="shared" si="58"/>
        <v>0</v>
      </c>
      <c r="AH98" s="62">
        <f t="shared" si="58"/>
        <v>0</v>
      </c>
      <c r="AI98" s="62">
        <f t="shared" si="58"/>
        <v>0</v>
      </c>
      <c r="AJ98" s="159">
        <f t="shared" si="58"/>
        <v>0</v>
      </c>
      <c r="AK98" s="160"/>
      <c r="AL98" s="161"/>
    </row>
    <row r="99" ht="24.6" spans="1:39">
      <c r="A99" s="53" t="s">
        <v>131</v>
      </c>
      <c r="B99" s="54"/>
      <c r="C99" s="178"/>
      <c r="D99" s="179" t="s">
        <v>132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207"/>
      <c r="AM99" s="204"/>
    </row>
    <row r="100" ht="25.5" customHeight="1" spans="1:38">
      <c r="A100" s="59"/>
      <c r="B100" s="174"/>
      <c r="C100" s="181"/>
      <c r="D100" s="182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208"/>
    </row>
    <row r="101" ht="21" spans="1:37">
      <c r="A101" s="184"/>
      <c r="B101" s="185"/>
      <c r="C101" s="186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90"/>
      <c r="V101" s="190"/>
      <c r="W101" s="190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9"/>
      <c r="AK101" s="210"/>
    </row>
    <row r="102" ht="21" spans="1:37">
      <c r="A102" s="184"/>
      <c r="B102" s="188"/>
      <c r="C102" s="189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9"/>
      <c r="AK102" s="210"/>
    </row>
    <row r="103" ht="24.6" spans="1:37">
      <c r="A103" s="90" t="s">
        <v>102</v>
      </c>
      <c r="B103" s="191"/>
      <c r="C103" s="191"/>
      <c r="D103" s="192"/>
      <c r="E103" s="193" t="s">
        <v>103</v>
      </c>
      <c r="F103" s="193"/>
      <c r="G103" s="193"/>
      <c r="H103" s="193"/>
      <c r="I103" s="192"/>
      <c r="J103" s="192"/>
      <c r="K103" s="89" t="s">
        <v>104</v>
      </c>
      <c r="L103" s="197"/>
      <c r="M103" s="198"/>
      <c r="N103" s="198"/>
      <c r="O103" s="199"/>
      <c r="P103" s="194"/>
      <c r="Q103" s="193" t="s">
        <v>105</v>
      </c>
      <c r="R103" s="193"/>
      <c r="S103" s="193"/>
      <c r="T103" s="203"/>
      <c r="U103" s="201"/>
      <c r="V103" s="201"/>
      <c r="W103" s="201"/>
      <c r="X103" s="195"/>
      <c r="Y103" s="195"/>
      <c r="Z103" s="195"/>
      <c r="AA103" s="195"/>
      <c r="AB103" s="195"/>
      <c r="AC103" s="195"/>
      <c r="AD103" s="195"/>
      <c r="AE103" s="195"/>
      <c r="AF103" s="195"/>
      <c r="AG103" s="195"/>
      <c r="AH103" s="195"/>
      <c r="AI103" s="195"/>
      <c r="AJ103" s="195"/>
      <c r="AK103" s="196"/>
    </row>
    <row r="104" ht="18" spans="1:37">
      <c r="A104" s="8"/>
      <c r="B104" s="8" t="s">
        <v>106</v>
      </c>
      <c r="C104" s="8"/>
      <c r="D104" s="192"/>
      <c r="E104" s="194" t="s">
        <v>107</v>
      </c>
      <c r="F104" s="194"/>
      <c r="G104" s="194"/>
      <c r="H104" s="194"/>
      <c r="I104" s="192"/>
      <c r="J104" s="192"/>
      <c r="K104" s="194"/>
      <c r="L104" s="194"/>
      <c r="M104" s="8" t="s">
        <v>106</v>
      </c>
      <c r="N104" s="194"/>
      <c r="O104" s="194"/>
      <c r="P104" s="194"/>
      <c r="Q104" s="194" t="s">
        <v>107</v>
      </c>
      <c r="R104" s="194"/>
      <c r="S104" s="194"/>
      <c r="T104" s="194"/>
      <c r="U104" s="201"/>
      <c r="V104" s="201"/>
      <c r="W104" s="201"/>
      <c r="X104" s="195"/>
      <c r="Y104" s="195"/>
      <c r="Z104" s="195"/>
      <c r="AA104" s="195"/>
      <c r="AB104" s="195"/>
      <c r="AC104" s="195"/>
      <c r="AD104" s="195"/>
      <c r="AE104" s="195"/>
      <c r="AF104" s="195"/>
      <c r="AG104" s="195"/>
      <c r="AH104" s="195"/>
      <c r="AI104" s="195"/>
      <c r="AJ104" s="195"/>
      <c r="AK104" s="196"/>
    </row>
    <row r="105" ht="18" spans="1:37">
      <c r="A105" s="8"/>
      <c r="B105" s="8"/>
      <c r="C105" s="8"/>
      <c r="D105" s="192"/>
      <c r="E105" s="192"/>
      <c r="F105" s="192"/>
      <c r="G105" s="192"/>
      <c r="H105" s="192"/>
      <c r="I105" s="192"/>
      <c r="J105" s="192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201"/>
      <c r="V105" s="201"/>
      <c r="W105" s="201"/>
      <c r="X105" s="195"/>
      <c r="Y105" s="195"/>
      <c r="Z105" s="195"/>
      <c r="AA105" s="195"/>
      <c r="AB105" s="195"/>
      <c r="AC105" s="195"/>
      <c r="AD105" s="195"/>
      <c r="AE105" s="195"/>
      <c r="AF105" s="195"/>
      <c r="AG105" s="195"/>
      <c r="AH105" s="195"/>
      <c r="AI105" s="195"/>
      <c r="AJ105" s="195"/>
      <c r="AK105" s="196"/>
    </row>
    <row r="106" ht="24.6" spans="1:37">
      <c r="A106" s="90" t="s">
        <v>108</v>
      </c>
      <c r="B106" s="191"/>
      <c r="C106" s="191"/>
      <c r="D106" s="192"/>
      <c r="E106" s="193" t="s">
        <v>109</v>
      </c>
      <c r="F106" s="193"/>
      <c r="G106" s="193"/>
      <c r="H106" s="193"/>
      <c r="I106" s="192"/>
      <c r="J106" s="192"/>
      <c r="K106" s="89" t="s">
        <v>110</v>
      </c>
      <c r="L106" s="197"/>
      <c r="M106" s="198"/>
      <c r="N106" s="198"/>
      <c r="O106" s="199"/>
      <c r="P106" s="194"/>
      <c r="Q106" s="193" t="s">
        <v>111</v>
      </c>
      <c r="R106" s="193"/>
      <c r="S106" s="193"/>
      <c r="T106" s="198"/>
      <c r="U106" s="201"/>
      <c r="V106" s="201"/>
      <c r="W106" s="201"/>
      <c r="X106" s="195"/>
      <c r="Y106" s="195"/>
      <c r="Z106" s="195"/>
      <c r="AA106" s="195"/>
      <c r="AB106" s="195"/>
      <c r="AC106" s="195"/>
      <c r="AD106" s="195"/>
      <c r="AE106" s="195"/>
      <c r="AF106" s="195"/>
      <c r="AG106" s="195"/>
      <c r="AH106" s="195"/>
      <c r="AI106" s="195"/>
      <c r="AJ106" s="195"/>
      <c r="AK106" s="196"/>
    </row>
    <row r="107" ht="18" spans="1:37">
      <c r="A107" s="8"/>
      <c r="B107" s="8" t="s">
        <v>106</v>
      </c>
      <c r="C107" s="8"/>
      <c r="D107" s="192"/>
      <c r="E107" s="194" t="s">
        <v>107</v>
      </c>
      <c r="F107" s="194"/>
      <c r="G107" s="194"/>
      <c r="H107" s="194"/>
      <c r="I107" s="192"/>
      <c r="J107" s="192"/>
      <c r="K107" s="194"/>
      <c r="L107" s="194"/>
      <c r="M107" s="8" t="s">
        <v>106</v>
      </c>
      <c r="N107" s="194"/>
      <c r="O107" s="194"/>
      <c r="P107" s="194"/>
      <c r="Q107" s="194" t="s">
        <v>107</v>
      </c>
      <c r="R107" s="194"/>
      <c r="S107" s="194"/>
      <c r="T107" s="194"/>
      <c r="U107" s="201"/>
      <c r="V107" s="201"/>
      <c r="W107" s="201"/>
      <c r="X107" s="195"/>
      <c r="Y107" s="195"/>
      <c r="Z107" s="195"/>
      <c r="AA107" s="195"/>
      <c r="AB107" s="195"/>
      <c r="AC107" s="195"/>
      <c r="AD107" s="195"/>
      <c r="AE107" s="195"/>
      <c r="AF107" s="195"/>
      <c r="AG107" s="195"/>
      <c r="AH107" s="195"/>
      <c r="AI107" s="195"/>
      <c r="AJ107" s="195"/>
      <c r="AK107" s="196"/>
    </row>
    <row r="108" ht="18" spans="1:37">
      <c r="A108" s="8"/>
      <c r="B108" s="8"/>
      <c r="C108" s="8"/>
      <c r="D108" s="192"/>
      <c r="E108" s="194"/>
      <c r="F108" s="194"/>
      <c r="G108" s="194"/>
      <c r="H108" s="194"/>
      <c r="I108" s="192"/>
      <c r="J108" s="192"/>
      <c r="K108" s="194"/>
      <c r="L108" s="194"/>
      <c r="M108" s="8"/>
      <c r="N108" s="194"/>
      <c r="O108" s="194"/>
      <c r="P108" s="194"/>
      <c r="Q108" s="194"/>
      <c r="R108" s="194"/>
      <c r="S108" s="194"/>
      <c r="T108" s="194"/>
      <c r="U108" s="201"/>
      <c r="V108" s="201"/>
      <c r="W108" s="201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6"/>
    </row>
    <row r="109" ht="18" spans="1:37">
      <c r="A109" s="8"/>
      <c r="B109" s="8"/>
      <c r="C109" s="8"/>
      <c r="D109" s="192"/>
      <c r="E109" s="194"/>
      <c r="F109" s="194"/>
      <c r="G109" s="194"/>
      <c r="H109" s="194"/>
      <c r="I109" s="192"/>
      <c r="J109" s="192"/>
      <c r="K109" s="194"/>
      <c r="L109" s="194"/>
      <c r="M109" s="8"/>
      <c r="N109" s="194"/>
      <c r="O109" s="194"/>
      <c r="P109" s="194"/>
      <c r="Q109" s="194"/>
      <c r="R109" s="194"/>
      <c r="S109" s="194"/>
      <c r="T109" s="194"/>
      <c r="U109" s="201"/>
      <c r="V109" s="201"/>
      <c r="W109" s="201"/>
      <c r="X109" s="195"/>
      <c r="Y109" s="195"/>
      <c r="Z109" s="195"/>
      <c r="AA109" s="195"/>
      <c r="AB109" s="195"/>
      <c r="AC109" s="195"/>
      <c r="AD109" s="195"/>
      <c r="AE109" s="195"/>
      <c r="AF109" s="195"/>
      <c r="AG109" s="195"/>
      <c r="AH109" s="195"/>
      <c r="AI109" s="195"/>
      <c r="AJ109" s="195"/>
      <c r="AK109" s="196"/>
    </row>
    <row r="110" ht="18" spans="1:37">
      <c r="A110" s="8"/>
      <c r="B110" s="8"/>
      <c r="C110" s="8"/>
      <c r="D110" s="192"/>
      <c r="E110" s="191"/>
      <c r="F110" s="191"/>
      <c r="G110" s="192"/>
      <c r="H110" s="192"/>
      <c r="I110" s="191"/>
      <c r="J110" s="191"/>
      <c r="K110" s="194"/>
      <c r="L110" s="194"/>
      <c r="M110" s="200" t="s">
        <v>31</v>
      </c>
      <c r="N110" s="200"/>
      <c r="O110" s="200"/>
      <c r="P110" s="200"/>
      <c r="Q110" s="198"/>
      <c r="R110" s="194"/>
      <c r="S110" s="194"/>
      <c r="T110" s="194"/>
      <c r="U110" s="201"/>
      <c r="V110" s="201"/>
      <c r="W110" s="201"/>
      <c r="X110" s="195"/>
      <c r="Y110" s="195"/>
      <c r="Z110" s="195"/>
      <c r="AA110" s="195"/>
      <c r="AB110" s="195"/>
      <c r="AC110" s="195"/>
      <c r="AD110" s="195"/>
      <c r="AE110" s="195"/>
      <c r="AF110" s="195"/>
      <c r="AG110" s="195"/>
      <c r="AH110" s="195"/>
      <c r="AI110" s="195"/>
      <c r="AJ110" s="195"/>
      <c r="AK110" s="196"/>
    </row>
    <row r="111" ht="18" spans="1:37">
      <c r="A111" s="8" t="s">
        <v>112</v>
      </c>
      <c r="B111" s="8"/>
      <c r="C111" s="8"/>
      <c r="D111" s="192"/>
      <c r="E111" s="8" t="s">
        <v>113</v>
      </c>
      <c r="F111" s="8"/>
      <c r="G111" s="192"/>
      <c r="H111" s="192"/>
      <c r="I111" s="8" t="s">
        <v>106</v>
      </c>
      <c r="J111" s="8"/>
      <c r="K111" s="194"/>
      <c r="L111" s="194"/>
      <c r="M111" s="194" t="s">
        <v>107</v>
      </c>
      <c r="N111" s="194"/>
      <c r="O111" s="194"/>
      <c r="P111" s="194"/>
      <c r="Q111" s="194"/>
      <c r="R111" s="194"/>
      <c r="S111" s="194"/>
      <c r="T111" s="194"/>
      <c r="U111" s="201"/>
      <c r="V111" s="201"/>
      <c r="W111" s="201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6"/>
    </row>
    <row r="112" ht="18" spans="1:37">
      <c r="A112" s="8"/>
      <c r="B112" s="8"/>
      <c r="C112" s="8"/>
      <c r="D112" s="192"/>
      <c r="E112" s="192"/>
      <c r="F112" s="192"/>
      <c r="G112" s="192"/>
      <c r="H112" s="192"/>
      <c r="I112" s="192"/>
      <c r="J112" s="192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201"/>
      <c r="V112" s="201"/>
      <c r="W112" s="201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6"/>
    </row>
    <row r="113" spans="1:37">
      <c r="A113" s="6"/>
      <c r="B113" s="6"/>
      <c r="C113" s="6"/>
      <c r="D113" s="195"/>
      <c r="E113" s="195"/>
      <c r="F113" s="195"/>
      <c r="G113" s="195"/>
      <c r="H113" s="195"/>
      <c r="I113" s="195"/>
      <c r="J113" s="195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195"/>
      <c r="Y113" s="195"/>
      <c r="Z113" s="195"/>
      <c r="AA113" s="195"/>
      <c r="AB113" s="195"/>
      <c r="AC113" s="195"/>
      <c r="AD113" s="195"/>
      <c r="AE113" s="195"/>
      <c r="AF113" s="195"/>
      <c r="AG113" s="195"/>
      <c r="AH113" s="195"/>
      <c r="AI113" s="195"/>
      <c r="AJ113" s="195"/>
      <c r="AK113" s="196"/>
    </row>
    <row r="114" spans="1:37">
      <c r="A114" s="6"/>
      <c r="B114" s="6"/>
      <c r="C114" s="6"/>
      <c r="D114" s="195"/>
      <c r="E114" s="195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  <c r="Q114" s="195"/>
      <c r="R114" s="195"/>
      <c r="S114" s="195"/>
      <c r="T114" s="195"/>
      <c r="U114" s="195"/>
      <c r="V114" s="195"/>
      <c r="W114" s="195"/>
      <c r="X114" s="195"/>
      <c r="Y114" s="195"/>
      <c r="Z114" s="195"/>
      <c r="AA114" s="195"/>
      <c r="AB114" s="195"/>
      <c r="AC114" s="195"/>
      <c r="AD114" s="195"/>
      <c r="AE114" s="195"/>
      <c r="AF114" s="195"/>
      <c r="AG114" s="195"/>
      <c r="AH114" s="195"/>
      <c r="AI114" s="195"/>
      <c r="AJ114" s="195"/>
      <c r="AK114" s="196"/>
    </row>
    <row r="115" spans="1:37">
      <c r="A115" s="6"/>
      <c r="B115" s="6"/>
      <c r="C115" s="6"/>
      <c r="D115" s="195"/>
      <c r="E115" s="195"/>
      <c r="F115" s="195"/>
      <c r="G115" s="195"/>
      <c r="H115" s="195"/>
      <c r="I115" s="195"/>
      <c r="J115" s="195"/>
      <c r="K115" s="195"/>
      <c r="L115" s="195"/>
      <c r="M115" s="195"/>
      <c r="N115" s="195"/>
      <c r="O115" s="195"/>
      <c r="P115" s="195"/>
      <c r="Q115" s="195"/>
      <c r="R115" s="195"/>
      <c r="S115" s="195"/>
      <c r="T115" s="195"/>
      <c r="U115" s="195"/>
      <c r="V115" s="195"/>
      <c r="W115" s="195"/>
      <c r="X115" s="195"/>
      <c r="Y115" s="195"/>
      <c r="Z115" s="195"/>
      <c r="AA115" s="195"/>
      <c r="AB115" s="195"/>
      <c r="AC115" s="195"/>
      <c r="AD115" s="195"/>
      <c r="AE115" s="195"/>
      <c r="AF115" s="195"/>
      <c r="AG115" s="195"/>
      <c r="AH115" s="195"/>
      <c r="AI115" s="195"/>
      <c r="AJ115" s="195"/>
      <c r="AK115" s="196"/>
    </row>
    <row r="116" spans="1:37">
      <c r="A116" s="6"/>
      <c r="B116" s="6"/>
      <c r="C116" s="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  <c r="AG116" s="196"/>
      <c r="AH116" s="196"/>
      <c r="AI116" s="196"/>
      <c r="AJ116" s="196"/>
      <c r="AK116" s="196"/>
    </row>
    <row r="117" spans="1:37">
      <c r="A117" s="6"/>
      <c r="B117" s="6"/>
      <c r="C117" s="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  <c r="AG117" s="196"/>
      <c r="AH117" s="196"/>
      <c r="AI117" s="196"/>
      <c r="AJ117" s="196"/>
      <c r="AK117" s="196"/>
    </row>
    <row r="118" spans="1:37">
      <c r="A118" s="6"/>
      <c r="B118" s="6"/>
      <c r="C118" s="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  <c r="AG118" s="196"/>
      <c r="AH118" s="196"/>
      <c r="AI118" s="196"/>
      <c r="AJ118" s="196"/>
      <c r="AK118" s="196"/>
    </row>
    <row r="119" spans="1:37">
      <c r="A119" s="6"/>
      <c r="B119" s="6"/>
      <c r="C119" s="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  <c r="AG119" s="196"/>
      <c r="AH119" s="196"/>
      <c r="AI119" s="196"/>
      <c r="AJ119" s="196"/>
      <c r="AK119" s="196"/>
    </row>
    <row r="120" spans="1:37">
      <c r="A120" s="6"/>
      <c r="B120" s="6"/>
      <c r="C120" s="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196"/>
      <c r="AK120" s="196"/>
    </row>
    <row r="121" spans="1:37">
      <c r="A121" s="6"/>
      <c r="B121" s="6"/>
      <c r="C121" s="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  <c r="AG121" s="196"/>
      <c r="AH121" s="196"/>
      <c r="AI121" s="196"/>
      <c r="AJ121" s="196"/>
      <c r="AK121" s="196"/>
    </row>
    <row r="122" spans="1:37">
      <c r="A122" s="6"/>
      <c r="B122" s="6"/>
      <c r="C122" s="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</row>
    <row r="123" spans="1:37">
      <c r="A123" s="6"/>
      <c r="B123" s="6"/>
      <c r="C123" s="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  <c r="AG123" s="196"/>
      <c r="AH123" s="196"/>
      <c r="AI123" s="196"/>
      <c r="AJ123" s="196"/>
      <c r="AK123" s="196"/>
    </row>
    <row r="124" spans="1:37">
      <c r="A124" s="6"/>
      <c r="B124" s="6"/>
      <c r="C124" s="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  <c r="AG124" s="196"/>
      <c r="AH124" s="196"/>
      <c r="AI124" s="196"/>
      <c r="AJ124" s="196"/>
      <c r="AK124" s="196"/>
    </row>
    <row r="125" spans="1:37">
      <c r="A125" s="6"/>
      <c r="B125" s="6"/>
      <c r="C125" s="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  <c r="AG125" s="196"/>
      <c r="AH125" s="196"/>
      <c r="AI125" s="196"/>
      <c r="AJ125" s="196"/>
      <c r="AK125" s="196"/>
    </row>
    <row r="126" spans="1:37">
      <c r="A126" s="6"/>
      <c r="B126" s="6"/>
      <c r="C126" s="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</row>
    <row r="127" spans="1:37">
      <c r="A127" s="6"/>
      <c r="B127" s="6"/>
      <c r="C127" s="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</row>
    <row r="128" spans="1:37">
      <c r="A128" s="6"/>
      <c r="B128" s="6"/>
      <c r="C128" s="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</row>
    <row r="129" spans="1:37">
      <c r="A129" s="6"/>
      <c r="B129" s="6"/>
      <c r="C129" s="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</row>
    <row r="130" spans="1:37">
      <c r="A130" s="6"/>
      <c r="B130" s="6"/>
      <c r="C130" s="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</row>
    <row r="131" spans="1:37">
      <c r="A131" s="6"/>
      <c r="B131" s="6"/>
      <c r="C131" s="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</row>
    <row r="132" spans="1:37">
      <c r="A132" s="6"/>
      <c r="B132" s="6"/>
      <c r="C132" s="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</row>
    <row r="133" spans="1:37">
      <c r="A133" s="6"/>
      <c r="B133" s="6"/>
      <c r="C133" s="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</row>
    <row r="134" spans="1:37">
      <c r="A134" s="6"/>
      <c r="B134" s="6"/>
      <c r="C134" s="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</row>
    <row r="135" spans="1:37">
      <c r="A135" s="6"/>
      <c r="B135" s="6"/>
      <c r="C135" s="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</row>
    <row r="136" spans="1:37">
      <c r="A136" s="6"/>
      <c r="B136" s="6"/>
      <c r="C136" s="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</row>
    <row r="137" spans="1:37">
      <c r="A137" s="6"/>
      <c r="B137" s="6"/>
      <c r="C137" s="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</row>
    <row r="138" spans="1:37">
      <c r="A138" s="6"/>
      <c r="B138" s="6"/>
      <c r="C138" s="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99:AL100"/>
    <mergeCell ref="AM27:AN28"/>
  </mergeCells>
  <pageMargins left="0.393055555555556" right="0" top="0.196850393700787" bottom="0.432638888888889" header="0.118110236220472" footer="0.236111111111111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2024-03-11T06:26:00Z</cp:lastPrinted>
  <dcterms:modified xsi:type="dcterms:W3CDTF">2026-06-02T07:02:03Z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36EFC151C39241A684EC8E0A5A60D1E1_12</vt:lpwstr>
  </property>
  <property fmtid="{D5CDD505-2E9C-101B-9397-08002B2CF9AE}" pid="19" name="KSOProductBuildVer">
    <vt:lpwstr>1049-12.2.0.23196</vt:lpwstr>
  </property>
  <property fmtid="{D5CDD505-2E9C-101B-9397-08002B2CF9AE}" pid="20" name="CalculationRule">
    <vt:i4>0</vt:i4>
  </property>
</Properties>
</file>