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9200" windowHeight="10935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(2)'!$17:$23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<sst xmlns="http://schemas.openxmlformats.org/spreadsheetml/2006/main" count="412" uniqueCount="133">
  <si>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</si>
  <si>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</si>
  <si>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</si>
  <si>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</si>
  <si>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</si>
  <si>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</si>
  <si>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</si>
  <si>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25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</si>
  <si>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</si>
  <si>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</si>
  <si>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</si>
  <si>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</si>
  <si>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</si>
  <si>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</si>
  <si>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</si>
  <si>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</si>
  <si>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</si>
  <si>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</si>
  <si>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</si>
  <si>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</si>
  <si>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</si>
  <si>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</si>
  <si>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</si>
  <si>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</si>
  <si>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</si>
  <si>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</si>
  <si>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</si>
  <si>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</si>
  <si>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</si>
  <si>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</si>
  <si>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</si>
  <si>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</si>
  <si>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</si>
  <si>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</si>
  <si>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</si>
  <si>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</si>
  <si>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</si>
  <si>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</si>
  <si>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</si>
  <si>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</si>
  <si>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</si>
  <si>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</si>
  <si>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с макаронами</t>
  </si>
  <si>
    <t>Чай с сахаром</t>
  </si>
  <si>
    <t>Яблоки</t>
  </si>
  <si>
    <t>ОБЕД</t>
  </si>
  <si>
    <t>Борщ вегетарианский</t>
  </si>
  <si>
    <t xml:space="preserve">Рыба тушенная с овощаи </t>
  </si>
  <si>
    <t>Каша рисовая</t>
  </si>
  <si>
    <t>Салат из горошка зеленого консервированного</t>
  </si>
  <si>
    <t>Бульон мясной детский</t>
  </si>
  <si>
    <t>Кисель из повидла</t>
  </si>
  <si>
    <t>Хлеб пшеничный</t>
  </si>
  <si>
    <t>Хлеб ржаной</t>
  </si>
  <si>
    <t>ПОЛДНИК</t>
  </si>
  <si>
    <t xml:space="preserve">Сырники из творога с повидлом </t>
  </si>
  <si>
    <t>Кефир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</si>
  <si>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</si>
  <si>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</si>
  <si>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</si>
  <si>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</si>
  <si>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</si>
  <si>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</si>
  <si>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</si>
  <si>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200/5</t>
  </si>
  <si>
    <t>150</t>
  </si>
  <si>
    <t>64</t>
  </si>
  <si>
    <t>160</t>
  </si>
  <si>
    <t>36</t>
  </si>
  <si>
    <t>41</t>
  </si>
  <si>
    <t>168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</si>
  <si>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</si>
  <si>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</si>
  <si>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</si>
  <si>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</si>
  <si>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</si>
  <si>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</si>
  <si>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</si>
  <si>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</si>
  <si>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</si>
  <si>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</si>
  <si>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</si>
  <si>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</si>
  <si>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</si>
  <si>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</si>
  <si>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Яйца</t>
  </si>
  <si>
    <t>3 шт</t>
  </si>
  <si>
    <t>Филе минтая</t>
  </si>
  <si>
    <t xml:space="preserve">Крупа рисовая </t>
  </si>
  <si>
    <t>Макаронные изделия</t>
  </si>
  <si>
    <t>Свекла</t>
  </si>
  <si>
    <t>Говядина</t>
  </si>
  <si>
    <t>Лимонная кислота</t>
  </si>
  <si>
    <t>Творог</t>
  </si>
  <si>
    <t>Чай</t>
  </si>
  <si>
    <t>Крахмал картофельный</t>
  </si>
  <si>
    <t xml:space="preserve">Повидло </t>
  </si>
  <si>
    <t>Томатная паста</t>
  </si>
  <si>
    <t>Какао-порошок</t>
  </si>
  <si>
    <t>Сметана</t>
  </si>
  <si>
    <t>Горошек консервированный</t>
  </si>
  <si>
    <t>Повидло</t>
  </si>
  <si>
    <t>2 шт.</t>
  </si>
  <si>
    <t xml:space="preserve">Всего позиций </t>
  </si>
  <si>
    <t xml:space="preserve">Тридцать 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</si>
  <si>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</si>
  <si>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</si>
  <si>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</si>
  <si>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</si>
  <si>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</si>
  <si>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</si>
  <si>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</si>
  <si>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</si>
  <si>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</si>
  <si>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</si>
  <si>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</si>
  <si>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</si>
  <si>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 xml:space="preserve">мая </t>
  </si>
  <si>
    <t>детский сад от 1,6-3 лет</t>
  </si>
  <si>
    <t>Бутерброд с маслом</t>
  </si>
  <si>
    <t>Суп молочный с макаронными изделиями</t>
  </si>
  <si>
    <t xml:space="preserve">Кефир </t>
  </si>
  <si>
    <t>150/1,5</t>
  </si>
  <si>
    <t>70</t>
  </si>
  <si>
    <t>150/3</t>
  </si>
  <si>
    <t>80</t>
  </si>
  <si>
    <t>40</t>
  </si>
  <si>
    <t>120</t>
  </si>
  <si>
    <t>50</t>
  </si>
  <si>
    <t>Капуста свежая</t>
  </si>
  <si>
    <t xml:space="preserve">Капуста белокочанная 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</si>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</sst>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  <numFmt numFmtId="182" formatCode="0.000_ 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25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0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0" fontId="28" fillId="0" borderId="0" xfId="0" applyFont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2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9" fillId="2" borderId="0" xfId="0" applyFont="1" applyFill="1" applyBorder="1"/>
    <xf numFmtId="0" fontId="28" fillId="0" borderId="0" xfId="0" applyFont="1" applyBorder="1"/>
    <xf numFmtId="182" fontId="7" fillId="0" borderId="31" xfId="0" applyNumberFormat="1" applyFont="1" applyBorder="1" applyAlignment="1">
      <alignment horizontal="center"/>
    </xf>
    <xf numFmtId="182" fontId="7" fillId="0" borderId="32" xfId="0" applyNumberFormat="1" applyFont="1" applyBorder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40" zoomScaleNormal="40" zoomScaleSheetLayoutView="75" topLeftCell="A59" workbookViewId="0">
      <selection activeCell="A4" sqref="A4:AN111"/>
    </sheetView>
  </sheetViews>
  <sheetFormatPr defaultColWidth="9" defaultRowHeight="12.75"/>
  <cols>
    <col min="1" max="1" width="47.2888888888889" customWidth="1"/>
    <col min="2" max="2" width="6.71111111111111" customWidth="1"/>
    <col min="3" max="3" width="7.14444444444444" customWidth="1"/>
    <col min="4" max="4" width="4.42222222222222" customWidth="1"/>
    <col min="5" max="5" width="13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8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26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28</v>
      </c>
      <c r="G13" s="46"/>
      <c r="H13" s="46">
        <f>F13*D13</f>
        <v>5180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5180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  <c r="AL18" s="68"/>
      <c r="AM18" s="216"/>
      <c r="AN18" s="216"/>
    </row>
    <row r="19" ht="12" customHeight="1" spans="1:41">
      <c r="A19" s="69"/>
      <c r="B19" s="70"/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3"/>
      <c r="AF19" s="73"/>
      <c r="AG19" s="73"/>
      <c r="AH19" s="73"/>
      <c r="AI19" s="74"/>
      <c r="AJ19" s="75"/>
      <c r="AK19" s="76"/>
      <c r="AL19" s="77"/>
      <c r="AM19" s="216"/>
      <c r="AN19" s="216"/>
    </row>
    <row r="20" s="2" customFormat="1" ht="24" customHeight="1" spans="1:41">
      <c r="A20" s="78" t="s">
        <v>36</v>
      </c>
      <c r="B20" s="78"/>
      <c r="C20" s="79"/>
      <c r="D20" s="80"/>
      <c r="E20" s="81"/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2"/>
      <c r="AF20" s="81"/>
      <c r="AG20" s="83"/>
      <c r="AH20" s="83"/>
      <c r="AI20" s="83"/>
      <c r="AJ20" s="84"/>
      <c r="AK20" s="85"/>
      <c r="AL20" s="86"/>
      <c r="AM20" s="217"/>
      <c r="AN20" s="217"/>
    </row>
    <row r="21" ht="195" customHeight="1" spans="1:41">
      <c r="A21" s="87" t="s">
        <v>37</v>
      </c>
      <c r="B21" s="87" t="s">
        <v>38</v>
      </c>
      <c r="C21" s="88" t="s">
        <v>39</v>
      </c>
      <c r="D21" s="89" t="s">
        <v>40</v>
      </c>
      <c r="E21" s="90" t="s">
        <v>41</v>
      </c>
      <c r="F21" s="90" t="s">
        <v>42</v>
      </c>
      <c r="G21" s="90" t="s">
        <v>43</v>
      </c>
      <c r="H21" s="91"/>
      <c r="I21" s="90" t="s">
        <v>44</v>
      </c>
      <c r="J21" s="92"/>
      <c r="K21" s="90" t="s">
        <v>45</v>
      </c>
      <c r="L21" s="90" t="s">
        <v>46</v>
      </c>
      <c r="M21" s="90" t="s">
        <v>47</v>
      </c>
      <c r="N21" s="90" t="s">
        <v>48</v>
      </c>
      <c r="O21" s="90" t="s">
        <v>49</v>
      </c>
      <c r="P21" s="90" t="s">
        <v>50</v>
      </c>
      <c r="Q21" s="90" t="s">
        <v>51</v>
      </c>
      <c r="R21" s="90" t="s">
        <v>52</v>
      </c>
      <c r="S21" s="90" t="s">
        <v>53</v>
      </c>
      <c r="T21" s="90"/>
      <c r="U21" s="90"/>
      <c r="V21" s="90" t="s">
        <v>54</v>
      </c>
      <c r="W21" s="90" t="s">
        <v>55</v>
      </c>
      <c r="X21" s="90" t="s">
        <v>56</v>
      </c>
      <c r="Y21" s="90"/>
      <c r="Z21" s="93"/>
      <c r="AA21" s="93"/>
      <c r="AB21" s="93"/>
      <c r="AC21" s="93"/>
      <c r="AD21" s="93"/>
      <c r="AE21" s="94"/>
      <c r="AF21" s="95"/>
      <c r="AG21" s="96"/>
      <c r="AH21" s="96"/>
      <c r="AI21" s="96"/>
      <c r="AJ21" s="97"/>
      <c r="AK21" s="98" t="s">
        <v>57</v>
      </c>
      <c r="AL21" s="99" t="s">
        <v>58</v>
      </c>
      <c r="AM21" s="218"/>
      <c r="AN21" s="218"/>
      <c r="AO21" s="100"/>
    </row>
    <row r="22" s="3" customFormat="1" ht="15" customHeight="1" spans="1:41">
      <c r="A22" s="101">
        <v>1</v>
      </c>
      <c r="B22" s="101">
        <v>2</v>
      </c>
      <c r="C22" s="102">
        <v>3</v>
      </c>
      <c r="D22" s="103">
        <v>4</v>
      </c>
      <c r="E22" s="104">
        <v>5</v>
      </c>
      <c r="F22" s="104">
        <v>6</v>
      </c>
      <c r="G22" s="103">
        <v>7</v>
      </c>
      <c r="H22" s="104">
        <v>8</v>
      </c>
      <c r="I22" s="104">
        <v>9</v>
      </c>
      <c r="J22" s="104">
        <v>10</v>
      </c>
      <c r="K22" s="104">
        <v>11</v>
      </c>
      <c r="L22" s="104">
        <v>12</v>
      </c>
      <c r="M22" s="104">
        <v>14</v>
      </c>
      <c r="N22" s="104">
        <v>13</v>
      </c>
      <c r="O22" s="104">
        <v>15</v>
      </c>
      <c r="P22" s="104"/>
      <c r="Q22" s="104">
        <v>15</v>
      </c>
      <c r="R22" s="104">
        <v>16</v>
      </c>
      <c r="S22" s="104">
        <v>17</v>
      </c>
      <c r="T22" s="104">
        <v>18</v>
      </c>
      <c r="U22" s="104">
        <v>19</v>
      </c>
      <c r="V22" s="104">
        <v>20</v>
      </c>
      <c r="W22" s="103">
        <v>21</v>
      </c>
      <c r="X22" s="103">
        <v>22</v>
      </c>
      <c r="Y22" s="104">
        <v>23</v>
      </c>
      <c r="Z22" s="104">
        <v>24</v>
      </c>
      <c r="AA22" s="104">
        <v>25</v>
      </c>
      <c r="AB22" s="104">
        <v>26</v>
      </c>
      <c r="AC22" s="104">
        <v>27</v>
      </c>
      <c r="AD22" s="104">
        <v>28</v>
      </c>
      <c r="AE22" s="105">
        <v>29</v>
      </c>
      <c r="AF22" s="104">
        <v>29</v>
      </c>
      <c r="AG22" s="104">
        <v>30</v>
      </c>
      <c r="AH22" s="103">
        <v>31</v>
      </c>
      <c r="AI22" s="104">
        <v>32</v>
      </c>
      <c r="AJ22" s="106">
        <v>33</v>
      </c>
      <c r="AK22" s="103">
        <v>34</v>
      </c>
      <c r="AL22" s="104">
        <v>35</v>
      </c>
      <c r="AM22" s="218"/>
      <c r="AN22" s="218"/>
      <c r="AO22" s="100"/>
    </row>
    <row r="23" s="4" customFormat="1" ht="18.75" customHeight="1" spans="1:41">
      <c r="A23" s="107" t="s">
        <v>59</v>
      </c>
      <c r="B23" s="107"/>
      <c r="C23" s="108"/>
      <c r="D23" s="109"/>
      <c r="E23" s="110" t="s">
        <v>60</v>
      </c>
      <c r="F23" s="111" t="s">
        <v>61</v>
      </c>
      <c r="G23" s="110" t="s">
        <v>62</v>
      </c>
      <c r="H23" s="112"/>
      <c r="I23" s="113" t="s">
        <v>63</v>
      </c>
      <c r="J23" s="114"/>
      <c r="K23" s="112"/>
      <c r="L23" s="113" t="s">
        <v>64</v>
      </c>
      <c r="M23" s="112" t="s">
        <v>63</v>
      </c>
      <c r="N23" s="113" t="s">
        <v>65</v>
      </c>
      <c r="O23" s="112" t="s">
        <v>66</v>
      </c>
      <c r="P23" s="112" t="s">
        <v>67</v>
      </c>
      <c r="Q23" s="112" t="s">
        <v>62</v>
      </c>
      <c r="R23" s="112" t="s">
        <v>68</v>
      </c>
      <c r="S23" s="112" t="s">
        <v>69</v>
      </c>
      <c r="T23" s="112"/>
      <c r="U23" s="112"/>
      <c r="V23" s="112"/>
      <c r="W23" s="110" t="s">
        <v>63</v>
      </c>
      <c r="X23" s="110" t="s">
        <v>70</v>
      </c>
      <c r="Y23" s="112"/>
      <c r="Z23" s="115"/>
      <c r="AA23" s="115"/>
      <c r="AB23" s="115"/>
      <c r="AC23" s="115"/>
      <c r="AD23" s="115"/>
      <c r="AE23" s="116"/>
      <c r="AF23" s="117"/>
      <c r="AG23" s="117"/>
      <c r="AH23" s="117"/>
      <c r="AI23" s="117"/>
      <c r="AJ23" s="118"/>
      <c r="AK23" s="119"/>
      <c r="AL23" s="120"/>
      <c r="AM23" s="219"/>
      <c r="AN23" s="219"/>
      <c r="AO23" s="121"/>
    </row>
    <row r="24" s="3" customFormat="1" ht="19.5" customHeight="1" spans="1:41">
      <c r="A24" s="122" t="s">
        <v>71</v>
      </c>
      <c r="B24" s="122"/>
      <c r="C24" s="123"/>
      <c r="D24" s="124"/>
      <c r="E24" s="125">
        <v>28</v>
      </c>
      <c r="F24" s="125">
        <v>28</v>
      </c>
      <c r="G24" s="124">
        <v>28</v>
      </c>
      <c r="H24" s="125"/>
      <c r="I24" s="125">
        <v>28</v>
      </c>
      <c r="J24" s="125"/>
      <c r="K24" s="125"/>
      <c r="L24" s="125">
        <v>28</v>
      </c>
      <c r="M24" s="125">
        <v>28</v>
      </c>
      <c r="N24" s="125">
        <v>28</v>
      </c>
      <c r="O24" s="125">
        <v>28</v>
      </c>
      <c r="P24" s="125">
        <v>28</v>
      </c>
      <c r="Q24" s="125">
        <v>28</v>
      </c>
      <c r="R24" s="125">
        <v>28</v>
      </c>
      <c r="S24" s="125">
        <v>28</v>
      </c>
      <c r="T24" s="125"/>
      <c r="U24" s="125"/>
      <c r="V24" s="125"/>
      <c r="W24" s="124">
        <v>28</v>
      </c>
      <c r="X24" s="124">
        <v>28</v>
      </c>
      <c r="Y24" s="126"/>
      <c r="Z24" s="127"/>
      <c r="AA24" s="127"/>
      <c r="AB24" s="127"/>
      <c r="AC24" s="127"/>
      <c r="AD24" s="127"/>
      <c r="AE24" s="128"/>
      <c r="AF24" s="127"/>
      <c r="AG24" s="127"/>
      <c r="AH24" s="127"/>
      <c r="AI24" s="127"/>
      <c r="AJ24" s="129"/>
      <c r="AK24" s="130"/>
      <c r="AL24" s="131"/>
      <c r="AM24" s="218"/>
      <c r="AN24" s="218"/>
      <c r="AO24" s="100"/>
    </row>
    <row r="25" ht="29.25" customHeight="1" spans="1:41">
      <c r="A25" s="132" t="s">
        <v>72</v>
      </c>
      <c r="B25" s="133"/>
      <c r="C25" s="134" t="s">
        <v>73</v>
      </c>
      <c r="D25" s="135"/>
      <c r="E25" s="136"/>
      <c r="F25" s="136">
        <v>60</v>
      </c>
      <c r="G25" s="137">
        <v>150</v>
      </c>
      <c r="H25" s="136"/>
      <c r="I25" s="136"/>
      <c r="J25" s="136"/>
      <c r="K25" s="136"/>
      <c r="L25" s="136"/>
      <c r="M25" s="136">
        <v>21</v>
      </c>
      <c r="N25" s="136">
        <v>113</v>
      </c>
      <c r="O25" s="136"/>
      <c r="P25" s="136">
        <v>160</v>
      </c>
      <c r="Q25" s="136">
        <v>171.9</v>
      </c>
      <c r="R25" s="136"/>
      <c r="S25" s="136"/>
      <c r="T25" s="136"/>
      <c r="U25" s="136"/>
      <c r="V25" s="136"/>
      <c r="W25" s="137"/>
      <c r="X25" s="137"/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18.9252</v>
      </c>
      <c r="AL25" s="141">
        <f>SUM(AF26:AJ26)</f>
        <v>0</v>
      </c>
      <c r="AM25" s="218"/>
      <c r="AN25" s="218"/>
      <c r="AO25" s="100"/>
    </row>
    <row r="26" ht="23.25" customHeight="1" spans="1:41">
      <c r="A26" s="142"/>
      <c r="B26" s="83"/>
      <c r="C26" s="134" t="s">
        <v>74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1.68</v>
      </c>
      <c r="G26" s="144">
        <f t="shared" si="0"/>
        <v>4.2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0</v>
      </c>
      <c r="M26" s="144">
        <f t="shared" si="0"/>
        <v>0.588</v>
      </c>
      <c r="N26" s="144">
        <f t="shared" si="0"/>
        <v>3.164</v>
      </c>
      <c r="O26" s="144">
        <f t="shared" si="0"/>
        <v>0</v>
      </c>
      <c r="P26" s="144">
        <f t="shared" si="0"/>
        <v>4.48</v>
      </c>
      <c r="Q26" s="144">
        <f t="shared" si="0"/>
        <v>4.8132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</v>
      </c>
      <c r="X26" s="144">
        <f t="shared" si="0"/>
        <v>0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218"/>
      <c r="AN26" s="218"/>
      <c r="AO26" s="100"/>
    </row>
    <row r="27" ht="29.25" customHeight="1" spans="1:41">
      <c r="A27" s="132" t="s">
        <v>75</v>
      </c>
      <c r="B27" s="133"/>
      <c r="C27" s="134" t="s">
        <v>73</v>
      </c>
      <c r="D27" s="135"/>
      <c r="E27" s="136"/>
      <c r="F27" s="136">
        <v>148.571</v>
      </c>
      <c r="G27" s="137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/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4.159988</v>
      </c>
      <c r="AL27" s="141"/>
      <c r="AM27" s="220"/>
      <c r="AN27" s="220"/>
      <c r="AO27" s="100"/>
    </row>
    <row r="28" ht="28.5" customHeight="1" spans="1:41">
      <c r="A28" s="142"/>
      <c r="B28" s="83"/>
      <c r="C28" s="134" t="s">
        <v>74</v>
      </c>
      <c r="D28" s="143">
        <f t="shared" ref="D28:AJ28" si="1">(D$24*D27)/1000</f>
        <v>0</v>
      </c>
      <c r="E28" s="144">
        <f t="shared" si="1"/>
        <v>0</v>
      </c>
      <c r="F28" s="144">
        <f t="shared" si="1"/>
        <v>4.159988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/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44">
        <f t="shared" si="1"/>
        <v>0</v>
      </c>
      <c r="V28" s="144">
        <f t="shared" si="1"/>
        <v>0</v>
      </c>
      <c r="W28" s="144">
        <f t="shared" si="1"/>
        <v>0</v>
      </c>
      <c r="X28" s="144">
        <f t="shared" si="1"/>
        <v>0</v>
      </c>
      <c r="Y28" s="144">
        <f t="shared" si="1"/>
        <v>0</v>
      </c>
      <c r="Z28" s="144">
        <f t="shared" si="1"/>
        <v>0</v>
      </c>
      <c r="AA28" s="144">
        <f t="shared" si="1"/>
        <v>0</v>
      </c>
      <c r="AB28" s="144">
        <f t="shared" si="1"/>
        <v>0</v>
      </c>
      <c r="AC28" s="144">
        <f t="shared" si="1"/>
        <v>0</v>
      </c>
      <c r="AD28" s="144">
        <f t="shared" si="1"/>
        <v>0</v>
      </c>
      <c r="AE28" s="145">
        <f t="shared" si="1"/>
        <v>0</v>
      </c>
      <c r="AF28" s="144">
        <f t="shared" si="1"/>
        <v>0</v>
      </c>
      <c r="AG28" s="144">
        <f t="shared" si="1"/>
        <v>0</v>
      </c>
      <c r="AH28" s="144">
        <f t="shared" si="1"/>
        <v>0</v>
      </c>
      <c r="AI28" s="144">
        <f t="shared" si="1"/>
        <v>0</v>
      </c>
      <c r="AJ28" s="146">
        <f t="shared" si="1"/>
        <v>0</v>
      </c>
      <c r="AK28" s="147"/>
      <c r="AL28" s="148"/>
      <c r="AM28" s="220"/>
      <c r="AN28" s="220"/>
      <c r="AO28" s="100"/>
    </row>
    <row r="29" ht="25.5" customHeight="1" spans="1:41">
      <c r="A29" s="132" t="s">
        <v>76</v>
      </c>
      <c r="B29" s="133"/>
      <c r="C29" s="134" t="s">
        <v>73</v>
      </c>
      <c r="D29" s="135"/>
      <c r="E29" s="136">
        <v>10</v>
      </c>
      <c r="F29" s="136">
        <v>2</v>
      </c>
      <c r="G29" s="137"/>
      <c r="H29" s="136"/>
      <c r="I29" s="136"/>
      <c r="J29" s="136"/>
      <c r="K29" s="136"/>
      <c r="L29" s="136"/>
      <c r="M29" s="136"/>
      <c r="N29" s="136">
        <v>5</v>
      </c>
      <c r="O29" s="136"/>
      <c r="P29" s="136"/>
      <c r="Q29" s="136"/>
      <c r="R29" s="136"/>
      <c r="S29" s="136"/>
      <c r="T29" s="136"/>
      <c r="U29" s="136"/>
      <c r="V29" s="136"/>
      <c r="W29" s="137"/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0.476</v>
      </c>
      <c r="AL29" s="141">
        <f>SUM(AF30:AJ30)</f>
        <v>0</v>
      </c>
      <c r="AM29" s="218"/>
      <c r="AN29" s="218"/>
      <c r="AO29" s="100"/>
    </row>
    <row r="30" ht="28.5" customHeight="1" spans="1:41">
      <c r="A30" s="142"/>
      <c r="B30" s="83"/>
      <c r="C30" s="134" t="s">
        <v>74</v>
      </c>
      <c r="D30" s="143">
        <f t="shared" ref="D30:AJ30" si="2">(D$24*D29)/1000</f>
        <v>0</v>
      </c>
      <c r="E30" s="144">
        <f t="shared" si="2"/>
        <v>0.28</v>
      </c>
      <c r="F30" s="144">
        <f t="shared" si="2"/>
        <v>0.056</v>
      </c>
      <c r="G30" s="144">
        <f t="shared" si="2"/>
        <v>0</v>
      </c>
      <c r="H30" s="144">
        <f t="shared" si="2"/>
        <v>0</v>
      </c>
      <c r="I30" s="144">
        <f t="shared" si="2"/>
        <v>0</v>
      </c>
      <c r="J30" s="144">
        <f t="shared" si="2"/>
        <v>0</v>
      </c>
      <c r="K30" s="144">
        <f t="shared" si="2"/>
        <v>0</v>
      </c>
      <c r="L30" s="144">
        <f t="shared" si="2"/>
        <v>0</v>
      </c>
      <c r="M30" s="144">
        <f t="shared" si="2"/>
        <v>0</v>
      </c>
      <c r="N30" s="144">
        <f t="shared" si="2"/>
        <v>0.14</v>
      </c>
      <c r="O30" s="144">
        <f t="shared" si="2"/>
        <v>0</v>
      </c>
      <c r="P30" s="144">
        <f t="shared" si="2"/>
        <v>0</v>
      </c>
      <c r="Q30" s="144">
        <f t="shared" si="2"/>
        <v>0</v>
      </c>
      <c r="R30" s="144">
        <f t="shared" si="2"/>
        <v>0</v>
      </c>
      <c r="S30" s="144">
        <f t="shared" si="2"/>
        <v>0</v>
      </c>
      <c r="T30" s="144">
        <f t="shared" si="2"/>
        <v>0</v>
      </c>
      <c r="U30" s="144">
        <f t="shared" si="2"/>
        <v>0</v>
      </c>
      <c r="V30" s="144">
        <f t="shared" si="2"/>
        <v>0</v>
      </c>
      <c r="W30" s="144">
        <f t="shared" si="2"/>
        <v>0</v>
      </c>
      <c r="X30" s="144">
        <f t="shared" si="2"/>
        <v>0</v>
      </c>
      <c r="Y30" s="144">
        <f t="shared" si="2"/>
        <v>0</v>
      </c>
      <c r="Z30" s="144">
        <f t="shared" si="2"/>
        <v>0</v>
      </c>
      <c r="AA30" s="144">
        <f t="shared" si="2"/>
        <v>0</v>
      </c>
      <c r="AB30" s="144">
        <f t="shared" si="2"/>
        <v>0</v>
      </c>
      <c r="AC30" s="144">
        <f t="shared" si="2"/>
        <v>0</v>
      </c>
      <c r="AD30" s="144">
        <f t="shared" si="2"/>
        <v>0</v>
      </c>
      <c r="AE30" s="145">
        <f t="shared" si="2"/>
        <v>0</v>
      </c>
      <c r="AF30" s="144">
        <f t="shared" si="2"/>
        <v>0</v>
      </c>
      <c r="AG30" s="144">
        <f t="shared" si="2"/>
        <v>0</v>
      </c>
      <c r="AH30" s="144">
        <f t="shared" si="2"/>
        <v>0</v>
      </c>
      <c r="AI30" s="144">
        <f t="shared" si="2"/>
        <v>0</v>
      </c>
      <c r="AJ30" s="146">
        <f t="shared" si="2"/>
        <v>0</v>
      </c>
      <c r="AK30" s="147"/>
      <c r="AL30" s="148"/>
      <c r="AM30" s="218"/>
      <c r="AN30" s="218"/>
      <c r="AO30" s="100"/>
    </row>
    <row r="31" ht="27.75" customHeight="1" spans="1:41">
      <c r="A31" s="132" t="s">
        <v>52</v>
      </c>
      <c r="B31" s="133"/>
      <c r="C31" s="134" t="s">
        <v>73</v>
      </c>
      <c r="D31" s="135"/>
      <c r="E31" s="136">
        <v>30</v>
      </c>
      <c r="F31" s="136"/>
      <c r="G31" s="137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>
        <v>36.666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3">SUM(D32:AE32)</f>
        <v>1.866648</v>
      </c>
      <c r="AL31" s="141">
        <f>SUM(AF32:AJ32)</f>
        <v>0</v>
      </c>
      <c r="AM31" s="218"/>
      <c r="AN31" s="218"/>
      <c r="AO31" s="100"/>
    </row>
    <row r="32" ht="24.75" customHeight="1" spans="1:41">
      <c r="A32" s="142"/>
      <c r="B32" s="83"/>
      <c r="C32" s="134" t="s">
        <v>74</v>
      </c>
      <c r="D32" s="143">
        <f t="shared" ref="D32:AJ32" si="4">(D$24*D31)/1000</f>
        <v>0</v>
      </c>
      <c r="E32" s="144">
        <f t="shared" si="4"/>
        <v>0.84</v>
      </c>
      <c r="F32" s="144">
        <f t="shared" si="4"/>
        <v>0</v>
      </c>
      <c r="G32" s="144">
        <f t="shared" si="4"/>
        <v>0</v>
      </c>
      <c r="H32" s="144">
        <f t="shared" si="4"/>
        <v>0</v>
      </c>
      <c r="I32" s="144">
        <f t="shared" si="4"/>
        <v>0</v>
      </c>
      <c r="J32" s="144">
        <f t="shared" si="4"/>
        <v>0</v>
      </c>
      <c r="K32" s="144">
        <f t="shared" si="4"/>
        <v>0</v>
      </c>
      <c r="L32" s="144">
        <f t="shared" si="4"/>
        <v>0</v>
      </c>
      <c r="M32" s="144">
        <f t="shared" si="4"/>
        <v>0</v>
      </c>
      <c r="N32" s="144">
        <f t="shared" si="4"/>
        <v>0</v>
      </c>
      <c r="O32" s="144">
        <f t="shared" si="4"/>
        <v>0</v>
      </c>
      <c r="P32" s="144">
        <f t="shared" si="4"/>
        <v>0</v>
      </c>
      <c r="Q32" s="144">
        <f t="shared" si="4"/>
        <v>0</v>
      </c>
      <c r="R32" s="144">
        <f t="shared" si="4"/>
        <v>1.026648</v>
      </c>
      <c r="S32" s="144">
        <f t="shared" si="4"/>
        <v>0</v>
      </c>
      <c r="T32" s="144">
        <f t="shared" si="4"/>
        <v>0</v>
      </c>
      <c r="U32" s="144">
        <f t="shared" si="4"/>
        <v>0</v>
      </c>
      <c r="V32" s="144">
        <f t="shared" si="4"/>
        <v>0</v>
      </c>
      <c r="W32" s="144">
        <f t="shared" si="4"/>
        <v>0</v>
      </c>
      <c r="X32" s="144">
        <f t="shared" si="4"/>
        <v>0</v>
      </c>
      <c r="Y32" s="144">
        <f t="shared" si="4"/>
        <v>0</v>
      </c>
      <c r="Z32" s="144">
        <f t="shared" si="4"/>
        <v>0</v>
      </c>
      <c r="AA32" s="144">
        <f t="shared" si="4"/>
        <v>0</v>
      </c>
      <c r="AB32" s="144">
        <f t="shared" si="4"/>
        <v>0</v>
      </c>
      <c r="AC32" s="144">
        <f t="shared" si="4"/>
        <v>0</v>
      </c>
      <c r="AD32" s="144">
        <f t="shared" si="4"/>
        <v>0</v>
      </c>
      <c r="AE32" s="145">
        <f t="shared" si="4"/>
        <v>0</v>
      </c>
      <c r="AF32" s="144">
        <f t="shared" si="4"/>
        <v>0</v>
      </c>
      <c r="AG32" s="144">
        <f t="shared" si="4"/>
        <v>0</v>
      </c>
      <c r="AH32" s="144">
        <f t="shared" si="4"/>
        <v>0</v>
      </c>
      <c r="AI32" s="144">
        <f t="shared" si="4"/>
        <v>0</v>
      </c>
      <c r="AJ32" s="146">
        <f t="shared" si="4"/>
        <v>0</v>
      </c>
      <c r="AK32" s="147"/>
      <c r="AL32" s="148"/>
      <c r="AM32" s="218"/>
      <c r="AN32" s="218"/>
      <c r="AO32" s="100"/>
    </row>
    <row r="33" ht="29.25" customHeight="1" spans="1:41">
      <c r="A33" s="132" t="s">
        <v>53</v>
      </c>
      <c r="B33" s="133"/>
      <c r="C33" s="134" t="s">
        <v>73</v>
      </c>
      <c r="D33" s="135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41.666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5">SUM(D34:AE34)</f>
        <v>1.166648</v>
      </c>
      <c r="AL33" s="141">
        <f>SUM(AF34:AJ34)</f>
        <v>0</v>
      </c>
      <c r="AM33" s="218"/>
      <c r="AN33" s="218"/>
      <c r="AO33" s="100"/>
    </row>
    <row r="34" ht="19.15" customHeight="1" spans="1:41">
      <c r="A34" s="142"/>
      <c r="B34" s="83"/>
      <c r="C34" s="134" t="s">
        <v>74</v>
      </c>
      <c r="D34" s="143">
        <f t="shared" ref="D34:AJ34" si="6">(D$24*D33)/1000</f>
        <v>0</v>
      </c>
      <c r="E34" s="144">
        <f t="shared" si="6"/>
        <v>0</v>
      </c>
      <c r="F34" s="144">
        <f t="shared" si="6"/>
        <v>0</v>
      </c>
      <c r="G34" s="144">
        <f t="shared" si="6"/>
        <v>0</v>
      </c>
      <c r="H34" s="144">
        <f t="shared" si="6"/>
        <v>0</v>
      </c>
      <c r="I34" s="144">
        <f t="shared" si="6"/>
        <v>0</v>
      </c>
      <c r="J34" s="144">
        <f t="shared" si="6"/>
        <v>0</v>
      </c>
      <c r="K34" s="144">
        <f t="shared" si="6"/>
        <v>0</v>
      </c>
      <c r="L34" s="144">
        <f t="shared" si="6"/>
        <v>0</v>
      </c>
      <c r="M34" s="144">
        <f t="shared" si="6"/>
        <v>0</v>
      </c>
      <c r="N34" s="144">
        <f t="shared" si="6"/>
        <v>0</v>
      </c>
      <c r="O34" s="144">
        <f t="shared" si="6"/>
        <v>0</v>
      </c>
      <c r="P34" s="144">
        <f t="shared" si="6"/>
        <v>0</v>
      </c>
      <c r="Q34" s="144">
        <f t="shared" si="6"/>
        <v>0</v>
      </c>
      <c r="R34" s="144">
        <f t="shared" si="6"/>
        <v>0</v>
      </c>
      <c r="S34" s="144">
        <f t="shared" si="6"/>
        <v>1.166648</v>
      </c>
      <c r="T34" s="144">
        <f t="shared" si="6"/>
        <v>0</v>
      </c>
      <c r="U34" s="144">
        <f t="shared" si="6"/>
        <v>0</v>
      </c>
      <c r="V34" s="144">
        <f t="shared" si="6"/>
        <v>0</v>
      </c>
      <c r="W34" s="144">
        <f t="shared" si="6"/>
        <v>0</v>
      </c>
      <c r="X34" s="144">
        <f t="shared" si="6"/>
        <v>0</v>
      </c>
      <c r="Y34" s="144">
        <f t="shared" si="6"/>
        <v>0</v>
      </c>
      <c r="Z34" s="144">
        <f t="shared" si="6"/>
        <v>0</v>
      </c>
      <c r="AA34" s="144">
        <f t="shared" si="6"/>
        <v>0</v>
      </c>
      <c r="AB34" s="144">
        <f t="shared" si="6"/>
        <v>0</v>
      </c>
      <c r="AC34" s="144">
        <f t="shared" si="6"/>
        <v>0</v>
      </c>
      <c r="AD34" s="144">
        <f t="shared" si="6"/>
        <v>0</v>
      </c>
      <c r="AE34" s="145">
        <f t="shared" si="6"/>
        <v>0</v>
      </c>
      <c r="AF34" s="144">
        <f t="shared" si="6"/>
        <v>0</v>
      </c>
      <c r="AG34" s="144">
        <f t="shared" si="6"/>
        <v>0</v>
      </c>
      <c r="AH34" s="144">
        <f t="shared" si="6"/>
        <v>0</v>
      </c>
      <c r="AI34" s="144">
        <f t="shared" si="6"/>
        <v>0</v>
      </c>
      <c r="AJ34" s="146">
        <f t="shared" si="6"/>
        <v>0</v>
      </c>
      <c r="AK34" s="147"/>
      <c r="AL34" s="148"/>
      <c r="AM34" s="218"/>
      <c r="AN34" s="218"/>
      <c r="AO34" s="100"/>
    </row>
    <row r="35" ht="26.25" customHeight="1" spans="1:41">
      <c r="A35" s="132" t="s">
        <v>77</v>
      </c>
      <c r="B35" s="133"/>
      <c r="C35" s="134" t="s">
        <v>73</v>
      </c>
      <c r="D35" s="135"/>
      <c r="E35" s="136"/>
      <c r="F35" s="136">
        <v>1.6</v>
      </c>
      <c r="G35" s="137">
        <v>10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>
        <v>7.2</v>
      </c>
      <c r="R35" s="136"/>
      <c r="S35" s="136"/>
      <c r="T35" s="136"/>
      <c r="U35" s="136"/>
      <c r="V35" s="136"/>
      <c r="W35" s="137">
        <v>8</v>
      </c>
      <c r="X35" s="137"/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7">SUM(D36:AE36)</f>
        <v>0.7504</v>
      </c>
      <c r="AL35" s="141">
        <f>SUM(AF36:AJ36)</f>
        <v>0</v>
      </c>
      <c r="AM35" s="218"/>
      <c r="AN35" s="218"/>
      <c r="AO35" s="100"/>
    </row>
    <row r="36" ht="24.75" customHeight="1" spans="1:41">
      <c r="A36" s="142"/>
      <c r="B36" s="83"/>
      <c r="C36" s="134" t="s">
        <v>74</v>
      </c>
      <c r="D36" s="143">
        <f t="shared" ref="D36:AJ36" si="8">(D$24*D35)/1000</f>
        <v>0</v>
      </c>
      <c r="E36" s="144">
        <f t="shared" si="8"/>
        <v>0</v>
      </c>
      <c r="F36" s="144">
        <f t="shared" si="8"/>
        <v>0.0448</v>
      </c>
      <c r="G36" s="144">
        <f t="shared" si="8"/>
        <v>0.28</v>
      </c>
      <c r="H36" s="144">
        <f t="shared" si="8"/>
        <v>0</v>
      </c>
      <c r="I36" s="144">
        <f t="shared" si="8"/>
        <v>0</v>
      </c>
      <c r="J36" s="144">
        <f t="shared" si="8"/>
        <v>0</v>
      </c>
      <c r="K36" s="144">
        <f t="shared" si="8"/>
        <v>0</v>
      </c>
      <c r="L36" s="144">
        <f t="shared" si="8"/>
        <v>0</v>
      </c>
      <c r="M36" s="144">
        <f t="shared" si="8"/>
        <v>0</v>
      </c>
      <c r="N36" s="144">
        <f t="shared" si="8"/>
        <v>0</v>
      </c>
      <c r="O36" s="144">
        <f t="shared" si="8"/>
        <v>0</v>
      </c>
      <c r="P36" s="144">
        <f t="shared" si="8"/>
        <v>0</v>
      </c>
      <c r="Q36" s="144">
        <f t="shared" si="8"/>
        <v>0.2016</v>
      </c>
      <c r="R36" s="144">
        <f t="shared" si="8"/>
        <v>0</v>
      </c>
      <c r="S36" s="144">
        <f t="shared" si="8"/>
        <v>0</v>
      </c>
      <c r="T36" s="144">
        <f t="shared" si="8"/>
        <v>0</v>
      </c>
      <c r="U36" s="144">
        <f t="shared" si="8"/>
        <v>0</v>
      </c>
      <c r="V36" s="144">
        <f t="shared" si="8"/>
        <v>0</v>
      </c>
      <c r="W36" s="144">
        <f t="shared" si="8"/>
        <v>0.224</v>
      </c>
      <c r="X36" s="144">
        <f t="shared" si="8"/>
        <v>0</v>
      </c>
      <c r="Y36" s="144">
        <f t="shared" si="8"/>
        <v>0</v>
      </c>
      <c r="Z36" s="144">
        <f t="shared" si="8"/>
        <v>0</v>
      </c>
      <c r="AA36" s="144">
        <f t="shared" si="8"/>
        <v>0</v>
      </c>
      <c r="AB36" s="144">
        <f t="shared" si="8"/>
        <v>0</v>
      </c>
      <c r="AC36" s="144">
        <f t="shared" si="8"/>
        <v>0</v>
      </c>
      <c r="AD36" s="144">
        <f t="shared" si="8"/>
        <v>0</v>
      </c>
      <c r="AE36" s="145">
        <f t="shared" si="8"/>
        <v>0</v>
      </c>
      <c r="AF36" s="144">
        <f t="shared" si="8"/>
        <v>0</v>
      </c>
      <c r="AG36" s="144">
        <f t="shared" si="8"/>
        <v>0</v>
      </c>
      <c r="AH36" s="144">
        <f t="shared" si="8"/>
        <v>0</v>
      </c>
      <c r="AI36" s="144">
        <f t="shared" si="8"/>
        <v>0</v>
      </c>
      <c r="AJ36" s="146">
        <f t="shared" si="8"/>
        <v>0</v>
      </c>
      <c r="AK36" s="147"/>
      <c r="AL36" s="148"/>
      <c r="AM36" s="218"/>
      <c r="AN36" s="218"/>
      <c r="AO36" s="100"/>
    </row>
    <row r="37" ht="27" customHeight="1" spans="1:41">
      <c r="A37" s="132" t="s">
        <v>78</v>
      </c>
      <c r="B37" s="133"/>
      <c r="C37" s="134" t="s">
        <v>73</v>
      </c>
      <c r="D37" s="135"/>
      <c r="E37" s="136"/>
      <c r="F37" s="136">
        <v>0.2</v>
      </c>
      <c r="G37" s="137"/>
      <c r="H37" s="136"/>
      <c r="I37" s="136"/>
      <c r="J37" s="136"/>
      <c r="K37" s="136"/>
      <c r="L37" s="136">
        <v>1</v>
      </c>
      <c r="M37" s="136">
        <v>0.6</v>
      </c>
      <c r="N37" s="136">
        <v>0.6</v>
      </c>
      <c r="O37" s="136"/>
      <c r="P37" s="136"/>
      <c r="Q37" s="136"/>
      <c r="R37" s="136"/>
      <c r="S37" s="136"/>
      <c r="T37" s="136"/>
      <c r="U37" s="136"/>
      <c r="V37" s="136"/>
      <c r="W37" s="137">
        <v>0.1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9">SUM(D38:AE38)</f>
        <v>0.07</v>
      </c>
      <c r="AL37" s="141">
        <f>SUM(AF38:AJ38)</f>
        <v>0</v>
      </c>
      <c r="AM37" s="218"/>
      <c r="AN37" s="218"/>
      <c r="AO37" s="100"/>
    </row>
    <row r="38" ht="26.45" customHeight="1" spans="1:41">
      <c r="A38" s="142"/>
      <c r="B38" s="83"/>
      <c r="C38" s="134" t="s">
        <v>74</v>
      </c>
      <c r="D38" s="143">
        <f t="shared" ref="D38:AJ40" si="10">(D$24*D37)/1000</f>
        <v>0</v>
      </c>
      <c r="E38" s="144">
        <f t="shared" si="10"/>
        <v>0</v>
      </c>
      <c r="F38" s="144">
        <f t="shared" si="10"/>
        <v>0.0056</v>
      </c>
      <c r="G38" s="144">
        <f t="shared" si="10"/>
        <v>0</v>
      </c>
      <c r="H38" s="144">
        <f t="shared" si="10"/>
        <v>0</v>
      </c>
      <c r="I38" s="144">
        <f t="shared" si="10"/>
        <v>0</v>
      </c>
      <c r="J38" s="144">
        <f t="shared" si="10"/>
        <v>0</v>
      </c>
      <c r="K38" s="144">
        <f t="shared" si="10"/>
        <v>0</v>
      </c>
      <c r="L38" s="144">
        <f t="shared" si="10"/>
        <v>0.028</v>
      </c>
      <c r="M38" s="144">
        <f t="shared" si="10"/>
        <v>0.0168</v>
      </c>
      <c r="N38" s="144">
        <f t="shared" si="10"/>
        <v>0.0168</v>
      </c>
      <c r="O38" s="144">
        <f t="shared" si="10"/>
        <v>0</v>
      </c>
      <c r="P38" s="144">
        <f t="shared" si="10"/>
        <v>0</v>
      </c>
      <c r="Q38" s="144">
        <f t="shared" si="10"/>
        <v>0</v>
      </c>
      <c r="R38" s="144">
        <f t="shared" si="10"/>
        <v>0</v>
      </c>
      <c r="S38" s="144">
        <f t="shared" si="10"/>
        <v>0</v>
      </c>
      <c r="T38" s="144">
        <f t="shared" si="10"/>
        <v>0</v>
      </c>
      <c r="U38" s="144">
        <f t="shared" si="10"/>
        <v>0</v>
      </c>
      <c r="V38" s="144">
        <f t="shared" si="10"/>
        <v>0</v>
      </c>
      <c r="W38" s="144">
        <f t="shared" si="10"/>
        <v>0.0028</v>
      </c>
      <c r="X38" s="144">
        <f t="shared" si="10"/>
        <v>0</v>
      </c>
      <c r="Y38" s="144">
        <f t="shared" si="10"/>
        <v>0</v>
      </c>
      <c r="Z38" s="144">
        <f t="shared" si="10"/>
        <v>0</v>
      </c>
      <c r="AA38" s="144">
        <f t="shared" si="10"/>
        <v>0</v>
      </c>
      <c r="AB38" s="144">
        <f t="shared" si="10"/>
        <v>0</v>
      </c>
      <c r="AC38" s="144">
        <f t="shared" si="10"/>
        <v>0</v>
      </c>
      <c r="AD38" s="144">
        <f t="shared" si="10"/>
        <v>0</v>
      </c>
      <c r="AE38" s="145">
        <f t="shared" si="10"/>
        <v>0</v>
      </c>
      <c r="AF38" s="144">
        <f t="shared" si="10"/>
        <v>0</v>
      </c>
      <c r="AG38" s="144">
        <f t="shared" si="10"/>
        <v>0</v>
      </c>
      <c r="AH38" s="144">
        <f t="shared" si="10"/>
        <v>0</v>
      </c>
      <c r="AI38" s="144">
        <f t="shared" si="10"/>
        <v>0</v>
      </c>
      <c r="AJ38" s="146">
        <f t="shared" si="10"/>
        <v>0</v>
      </c>
      <c r="AK38" s="147"/>
      <c r="AL38" s="148"/>
      <c r="AM38" s="218"/>
      <c r="AN38" s="218"/>
      <c r="AO38" s="100"/>
    </row>
    <row r="39" ht="28.5" customHeight="1" spans="1:41">
      <c r="A39" s="132" t="s">
        <v>79</v>
      </c>
      <c r="B39" s="133"/>
      <c r="C39" s="134" t="s">
        <v>73</v>
      </c>
      <c r="D39" s="135"/>
      <c r="E39" s="136"/>
      <c r="F39" s="136"/>
      <c r="G39" s="137"/>
      <c r="H39" s="136"/>
      <c r="I39" s="136"/>
      <c r="J39" s="136"/>
      <c r="K39" s="136"/>
      <c r="L39" s="136">
        <v>4</v>
      </c>
      <c r="M39" s="136">
        <v>5</v>
      </c>
      <c r="N39" s="136"/>
      <c r="O39" s="136">
        <v>3</v>
      </c>
      <c r="P39" s="136"/>
      <c r="Q39" s="136"/>
      <c r="R39" s="136"/>
      <c r="S39" s="136"/>
      <c r="T39" s="136"/>
      <c r="U39" s="136"/>
      <c r="V39" s="136"/>
      <c r="W39" s="137">
        <v>6</v>
      </c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1">SUM(D40:AE40)</f>
        <v>0.504</v>
      </c>
      <c r="AL39" s="141">
        <f>SUM(AF40:AJ40)</f>
        <v>0</v>
      </c>
      <c r="AM39" s="218"/>
      <c r="AN39" s="218"/>
      <c r="AO39" s="100"/>
    </row>
    <row r="40" ht="25.5" spans="1:41">
      <c r="A40" s="142"/>
      <c r="B40" s="83"/>
      <c r="C40" s="134" t="s">
        <v>74</v>
      </c>
      <c r="D40" s="143">
        <f t="shared" ref="D40:O40" si="12">(D$24*D39)/1000</f>
        <v>0</v>
      </c>
      <c r="E40" s="144">
        <f t="shared" si="12"/>
        <v>0</v>
      </c>
      <c r="F40" s="144">
        <f t="shared" si="12"/>
        <v>0</v>
      </c>
      <c r="G40" s="144">
        <f t="shared" si="12"/>
        <v>0</v>
      </c>
      <c r="H40" s="144">
        <f t="shared" si="12"/>
        <v>0</v>
      </c>
      <c r="I40" s="144">
        <f t="shared" si="12"/>
        <v>0</v>
      </c>
      <c r="J40" s="144">
        <f t="shared" si="12"/>
        <v>0</v>
      </c>
      <c r="K40" s="144">
        <f t="shared" si="12"/>
        <v>0</v>
      </c>
      <c r="L40" s="144">
        <f t="shared" si="12"/>
        <v>0.112</v>
      </c>
      <c r="M40" s="144">
        <f t="shared" si="12"/>
        <v>0.14</v>
      </c>
      <c r="N40" s="144">
        <f t="shared" si="12"/>
        <v>0</v>
      </c>
      <c r="O40" s="144">
        <f t="shared" si="12"/>
        <v>0.084</v>
      </c>
      <c r="P40" s="144">
        <f t="shared" si="10"/>
        <v>0</v>
      </c>
      <c r="Q40" s="144">
        <f t="shared" si="10"/>
        <v>0</v>
      </c>
      <c r="R40" s="144">
        <f t="shared" si="10"/>
        <v>0</v>
      </c>
      <c r="S40" s="144">
        <f t="shared" si="10"/>
        <v>0</v>
      </c>
      <c r="T40" s="144"/>
      <c r="U40" s="144">
        <f t="shared" ref="U40:AJ40" si="13">(U$24*U39)/1000</f>
        <v>0</v>
      </c>
      <c r="V40" s="144">
        <f t="shared" si="13"/>
        <v>0</v>
      </c>
      <c r="W40" s="144">
        <f t="shared" si="13"/>
        <v>0.168</v>
      </c>
      <c r="X40" s="144">
        <f t="shared" si="13"/>
        <v>0</v>
      </c>
      <c r="Y40" s="144">
        <f t="shared" si="13"/>
        <v>0</v>
      </c>
      <c r="Z40" s="144">
        <f t="shared" si="13"/>
        <v>0</v>
      </c>
      <c r="AA40" s="144">
        <f t="shared" si="13"/>
        <v>0</v>
      </c>
      <c r="AB40" s="144">
        <f t="shared" si="13"/>
        <v>0</v>
      </c>
      <c r="AC40" s="144">
        <f t="shared" si="13"/>
        <v>0</v>
      </c>
      <c r="AD40" s="144">
        <f t="shared" si="13"/>
        <v>0</v>
      </c>
      <c r="AE40" s="145">
        <f t="shared" si="13"/>
        <v>0</v>
      </c>
      <c r="AF40" s="144">
        <f t="shared" si="13"/>
        <v>0</v>
      </c>
      <c r="AG40" s="144">
        <f t="shared" si="13"/>
        <v>0</v>
      </c>
      <c r="AH40" s="144">
        <f t="shared" si="13"/>
        <v>0</v>
      </c>
      <c r="AI40" s="144">
        <f t="shared" si="13"/>
        <v>0</v>
      </c>
      <c r="AJ40" s="146">
        <f t="shared" si="13"/>
        <v>0</v>
      </c>
      <c r="AK40" s="147"/>
      <c r="AL40" s="148"/>
      <c r="AM40" s="218"/>
      <c r="AN40" s="218"/>
      <c r="AO40" s="100"/>
    </row>
    <row r="41" s="5" customFormat="1" ht="25.5" spans="1:41">
      <c r="A41" s="151" t="s">
        <v>80</v>
      </c>
      <c r="B41" s="133"/>
      <c r="C41" s="134" t="s">
        <v>73</v>
      </c>
      <c r="D41" s="135"/>
      <c r="E41" s="136"/>
      <c r="F41" s="136"/>
      <c r="G41" s="137"/>
      <c r="H41" s="136"/>
      <c r="I41" s="136"/>
      <c r="J41" s="136"/>
      <c r="K41" s="136"/>
      <c r="L41" s="136">
        <v>1.4</v>
      </c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7">
        <v>13</v>
      </c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14">SUM(D42:AE42)</f>
        <v>0.4032</v>
      </c>
      <c r="AL41" s="141">
        <f>SUM(AF42:AJ42)</f>
        <v>0</v>
      </c>
      <c r="AM41" s="221"/>
      <c r="AN41" s="221"/>
      <c r="AO41" s="152"/>
    </row>
    <row r="42" s="5" customFormat="1" ht="25.5" spans="1:41">
      <c r="A42" s="153"/>
      <c r="B42" s="83"/>
      <c r="C42" s="134" t="s">
        <v>74</v>
      </c>
      <c r="D42" s="143">
        <f t="shared" ref="D42:AJ42" si="15">(D$24*D41)/1000</f>
        <v>0</v>
      </c>
      <c r="E42" s="144">
        <f t="shared" si="15"/>
        <v>0</v>
      </c>
      <c r="F42" s="144">
        <f t="shared" si="15"/>
        <v>0</v>
      </c>
      <c r="G42" s="144">
        <f t="shared" si="15"/>
        <v>0</v>
      </c>
      <c r="H42" s="144">
        <f t="shared" si="15"/>
        <v>0</v>
      </c>
      <c r="I42" s="144">
        <f t="shared" si="15"/>
        <v>0</v>
      </c>
      <c r="J42" s="144">
        <f t="shared" si="15"/>
        <v>0</v>
      </c>
      <c r="K42" s="144">
        <f t="shared" si="15"/>
        <v>0</v>
      </c>
      <c r="L42" s="144">
        <f t="shared" si="15"/>
        <v>0.0392</v>
      </c>
      <c r="M42" s="144">
        <f t="shared" si="15"/>
        <v>0</v>
      </c>
      <c r="N42" s="144">
        <f t="shared" si="15"/>
        <v>0</v>
      </c>
      <c r="O42" s="144">
        <f t="shared" si="15"/>
        <v>0</v>
      </c>
      <c r="P42" s="144">
        <f t="shared" si="15"/>
        <v>0</v>
      </c>
      <c r="Q42" s="144">
        <f t="shared" si="15"/>
        <v>0</v>
      </c>
      <c r="R42" s="144">
        <f t="shared" si="15"/>
        <v>0</v>
      </c>
      <c r="S42" s="144">
        <f t="shared" si="15"/>
        <v>0</v>
      </c>
      <c r="T42" s="144">
        <f t="shared" si="15"/>
        <v>0</v>
      </c>
      <c r="U42" s="144">
        <f t="shared" si="15"/>
        <v>0</v>
      </c>
      <c r="V42" s="144">
        <f t="shared" si="15"/>
        <v>0</v>
      </c>
      <c r="W42" s="144">
        <f t="shared" si="15"/>
        <v>0.364</v>
      </c>
      <c r="X42" s="144">
        <f t="shared" si="15"/>
        <v>0</v>
      </c>
      <c r="Y42" s="144">
        <f t="shared" si="15"/>
        <v>0</v>
      </c>
      <c r="Z42" s="144">
        <f t="shared" si="15"/>
        <v>0</v>
      </c>
      <c r="AA42" s="144">
        <f t="shared" si="15"/>
        <v>0</v>
      </c>
      <c r="AB42" s="144">
        <f t="shared" si="15"/>
        <v>0</v>
      </c>
      <c r="AC42" s="144">
        <f t="shared" si="15"/>
        <v>0</v>
      </c>
      <c r="AD42" s="144">
        <f t="shared" si="15"/>
        <v>0</v>
      </c>
      <c r="AE42" s="145">
        <f t="shared" si="15"/>
        <v>0</v>
      </c>
      <c r="AF42" s="144">
        <f t="shared" si="15"/>
        <v>0</v>
      </c>
      <c r="AG42" s="144">
        <f t="shared" si="15"/>
        <v>0</v>
      </c>
      <c r="AH42" s="144">
        <f t="shared" si="15"/>
        <v>0</v>
      </c>
      <c r="AI42" s="144">
        <f t="shared" si="15"/>
        <v>0</v>
      </c>
      <c r="AJ42" s="146">
        <f t="shared" si="15"/>
        <v>0</v>
      </c>
      <c r="AK42" s="147"/>
      <c r="AL42" s="148"/>
      <c r="AM42" s="221"/>
      <c r="AN42" s="221"/>
      <c r="AO42" s="152"/>
    </row>
    <row r="43" ht="25.5" spans="1:41">
      <c r="A43" s="154" t="s">
        <v>81</v>
      </c>
      <c r="B43" s="155"/>
      <c r="C43" s="156" t="s">
        <v>73</v>
      </c>
      <c r="D43" s="157"/>
      <c r="E43" s="158"/>
      <c r="F43" s="158"/>
      <c r="G43" s="159"/>
      <c r="H43" s="158"/>
      <c r="I43" s="158"/>
      <c r="J43" s="158"/>
      <c r="K43" s="158"/>
      <c r="L43" s="158">
        <v>50</v>
      </c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9"/>
      <c r="X43" s="159"/>
      <c r="Y43" s="158"/>
      <c r="Z43" s="158"/>
      <c r="AA43" s="158"/>
      <c r="AB43" s="158"/>
      <c r="AC43" s="158"/>
      <c r="AD43" s="158"/>
      <c r="AE43" s="160"/>
      <c r="AF43" s="158"/>
      <c r="AG43" s="158"/>
      <c r="AH43" s="158"/>
      <c r="AI43" s="158"/>
      <c r="AJ43" s="161"/>
      <c r="AK43" s="140">
        <f t="shared" ref="AK43" si="16">SUM(D44:AE44)</f>
        <v>1.4</v>
      </c>
      <c r="AL43" s="162">
        <f>SUM(AF44:AJ44)</f>
        <v>0</v>
      </c>
      <c r="AM43" s="218"/>
      <c r="AN43" s="218"/>
      <c r="AO43" s="100"/>
    </row>
    <row r="44" ht="25.5" spans="1:41">
      <c r="A44" s="163"/>
      <c r="B44" s="164"/>
      <c r="C44" s="156" t="s">
        <v>74</v>
      </c>
      <c r="D44" s="165">
        <f t="shared" ref="D44:AJ44" si="17">(D$24*D43)/1000</f>
        <v>0</v>
      </c>
      <c r="E44" s="166">
        <f t="shared" si="17"/>
        <v>0</v>
      </c>
      <c r="F44" s="166">
        <f t="shared" si="17"/>
        <v>0</v>
      </c>
      <c r="G44" s="166">
        <f t="shared" si="17"/>
        <v>0</v>
      </c>
      <c r="H44" s="166">
        <f t="shared" si="17"/>
        <v>0</v>
      </c>
      <c r="I44" s="166">
        <f t="shared" si="17"/>
        <v>0</v>
      </c>
      <c r="J44" s="166">
        <f t="shared" si="17"/>
        <v>0</v>
      </c>
      <c r="K44" s="166">
        <f t="shared" si="17"/>
        <v>0</v>
      </c>
      <c r="L44" s="166">
        <f t="shared" si="17"/>
        <v>1.4</v>
      </c>
      <c r="M44" s="166">
        <f t="shared" si="17"/>
        <v>0</v>
      </c>
      <c r="N44" s="166">
        <f t="shared" si="17"/>
        <v>0</v>
      </c>
      <c r="O44" s="166">
        <f t="shared" si="17"/>
        <v>0</v>
      </c>
      <c r="P44" s="166">
        <f t="shared" si="17"/>
        <v>0</v>
      </c>
      <c r="Q44" s="166">
        <f t="shared" si="17"/>
        <v>0</v>
      </c>
      <c r="R44" s="166">
        <f t="shared" si="17"/>
        <v>0</v>
      </c>
      <c r="S44" s="166">
        <f t="shared" si="17"/>
        <v>0</v>
      </c>
      <c r="T44" s="166">
        <f t="shared" si="17"/>
        <v>0</v>
      </c>
      <c r="U44" s="166">
        <f t="shared" si="17"/>
        <v>0</v>
      </c>
      <c r="V44" s="166">
        <f t="shared" si="17"/>
        <v>0</v>
      </c>
      <c r="W44" s="166">
        <f t="shared" si="17"/>
        <v>0</v>
      </c>
      <c r="X44" s="166">
        <f t="shared" si="17"/>
        <v>0</v>
      </c>
      <c r="Y44" s="166">
        <f t="shared" si="17"/>
        <v>0</v>
      </c>
      <c r="Z44" s="166">
        <f t="shared" si="17"/>
        <v>0</v>
      </c>
      <c r="AA44" s="166">
        <f t="shared" si="17"/>
        <v>0</v>
      </c>
      <c r="AB44" s="166">
        <f t="shared" si="17"/>
        <v>0</v>
      </c>
      <c r="AC44" s="166">
        <f t="shared" si="17"/>
        <v>0</v>
      </c>
      <c r="AD44" s="166">
        <f t="shared" si="17"/>
        <v>0</v>
      </c>
      <c r="AE44" s="167">
        <f t="shared" si="17"/>
        <v>0</v>
      </c>
      <c r="AF44" s="166">
        <f t="shared" si="17"/>
        <v>0</v>
      </c>
      <c r="AG44" s="166">
        <f t="shared" si="17"/>
        <v>0</v>
      </c>
      <c r="AH44" s="166">
        <f t="shared" si="17"/>
        <v>0</v>
      </c>
      <c r="AI44" s="166">
        <f t="shared" si="17"/>
        <v>0</v>
      </c>
      <c r="AJ44" s="168">
        <f t="shared" si="17"/>
        <v>0</v>
      </c>
      <c r="AK44" s="147"/>
      <c r="AL44" s="169"/>
      <c r="AM44" s="218"/>
      <c r="AN44" s="218"/>
      <c r="AO44" s="100"/>
    </row>
    <row r="45" ht="27.75" customHeight="1" spans="1:41">
      <c r="A45" s="132" t="s">
        <v>82</v>
      </c>
      <c r="B45" s="133"/>
      <c r="C45" s="134" t="s">
        <v>73</v>
      </c>
      <c r="D45" s="135"/>
      <c r="E45" s="136"/>
      <c r="F45" s="136"/>
      <c r="G45" s="137"/>
      <c r="H45" s="136"/>
      <c r="I45" s="136"/>
      <c r="J45" s="136"/>
      <c r="K45" s="136"/>
      <c r="L45" s="136">
        <v>22.464</v>
      </c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7"/>
      <c r="X45" s="137"/>
      <c r="Y45" s="136"/>
      <c r="Z45" s="136"/>
      <c r="AA45" s="136"/>
      <c r="AB45" s="136"/>
      <c r="AC45" s="136"/>
      <c r="AD45" s="136"/>
      <c r="AE45" s="138"/>
      <c r="AF45" s="136"/>
      <c r="AG45" s="136"/>
      <c r="AH45" s="136"/>
      <c r="AI45" s="136"/>
      <c r="AJ45" s="139"/>
      <c r="AK45" s="140">
        <f t="shared" ref="AK45" si="18">SUM(D46:AE46)</f>
        <v>0.628992</v>
      </c>
      <c r="AL45" s="141">
        <f>SUM(AF46:AJ46)</f>
        <v>0</v>
      </c>
      <c r="AM45" s="216"/>
      <c r="AN45" s="216"/>
    </row>
    <row r="46" ht="23.25" customHeight="1" spans="1:41">
      <c r="A46" s="142"/>
      <c r="B46" s="83"/>
      <c r="C46" s="134" t="s">
        <v>74</v>
      </c>
      <c r="D46" s="143">
        <f t="shared" ref="D46:AJ46" si="19">(D$24*D45)/1000</f>
        <v>0</v>
      </c>
      <c r="E46" s="144">
        <f t="shared" si="19"/>
        <v>0</v>
      </c>
      <c r="F46" s="144">
        <f t="shared" si="19"/>
        <v>0</v>
      </c>
      <c r="G46" s="144">
        <f t="shared" si="19"/>
        <v>0</v>
      </c>
      <c r="H46" s="144">
        <f t="shared" si="19"/>
        <v>0</v>
      </c>
      <c r="I46" s="144">
        <f t="shared" si="19"/>
        <v>0</v>
      </c>
      <c r="J46" s="144">
        <f t="shared" si="19"/>
        <v>0</v>
      </c>
      <c r="K46" s="144">
        <f t="shared" si="19"/>
        <v>0</v>
      </c>
      <c r="L46" s="144">
        <f t="shared" si="19"/>
        <v>0.628992</v>
      </c>
      <c r="M46" s="144">
        <f t="shared" si="19"/>
        <v>0</v>
      </c>
      <c r="N46" s="144">
        <f t="shared" si="19"/>
        <v>0</v>
      </c>
      <c r="O46" s="144">
        <f t="shared" si="19"/>
        <v>0</v>
      </c>
      <c r="P46" s="144">
        <f t="shared" si="19"/>
        <v>0</v>
      </c>
      <c r="Q46" s="144">
        <f t="shared" si="19"/>
        <v>0</v>
      </c>
      <c r="R46" s="144">
        <f t="shared" si="19"/>
        <v>0</v>
      </c>
      <c r="S46" s="144">
        <f t="shared" si="19"/>
        <v>0</v>
      </c>
      <c r="T46" s="144">
        <f t="shared" si="19"/>
        <v>0</v>
      </c>
      <c r="U46" s="144">
        <f t="shared" si="19"/>
        <v>0</v>
      </c>
      <c r="V46" s="144">
        <f t="shared" si="19"/>
        <v>0</v>
      </c>
      <c r="W46" s="144">
        <f t="shared" si="19"/>
        <v>0</v>
      </c>
      <c r="X46" s="144">
        <f t="shared" si="19"/>
        <v>0</v>
      </c>
      <c r="Y46" s="144">
        <f t="shared" si="19"/>
        <v>0</v>
      </c>
      <c r="Z46" s="144">
        <f t="shared" si="19"/>
        <v>0</v>
      </c>
      <c r="AA46" s="144">
        <f t="shared" si="19"/>
        <v>0</v>
      </c>
      <c r="AB46" s="144">
        <f t="shared" si="19"/>
        <v>0</v>
      </c>
      <c r="AC46" s="144">
        <f t="shared" si="19"/>
        <v>0</v>
      </c>
      <c r="AD46" s="144">
        <f t="shared" si="19"/>
        <v>0</v>
      </c>
      <c r="AE46" s="145">
        <f t="shared" si="19"/>
        <v>0</v>
      </c>
      <c r="AF46" s="144">
        <f t="shared" si="19"/>
        <v>0</v>
      </c>
      <c r="AG46" s="144">
        <f t="shared" si="19"/>
        <v>0</v>
      </c>
      <c r="AH46" s="144">
        <f t="shared" si="19"/>
        <v>0</v>
      </c>
      <c r="AI46" s="144">
        <f t="shared" si="19"/>
        <v>0</v>
      </c>
      <c r="AJ46" s="146">
        <f t="shared" si="19"/>
        <v>0</v>
      </c>
      <c r="AK46" s="147"/>
      <c r="AL46" s="148"/>
      <c r="AM46" s="216"/>
      <c r="AN46" s="216"/>
    </row>
    <row r="47" ht="25.5" customHeight="1" spans="1:41">
      <c r="A47" s="132" t="s">
        <v>83</v>
      </c>
      <c r="B47" s="133"/>
      <c r="C47" s="134" t="s">
        <v>73</v>
      </c>
      <c r="D47" s="135"/>
      <c r="E47" s="136"/>
      <c r="F47" s="136"/>
      <c r="G47" s="137"/>
      <c r="H47" s="136"/>
      <c r="I47" s="136"/>
      <c r="J47" s="136"/>
      <c r="K47" s="136"/>
      <c r="L47" s="136">
        <v>6</v>
      </c>
      <c r="M47" s="136">
        <v>14</v>
      </c>
      <c r="N47" s="136"/>
      <c r="O47" s="136"/>
      <c r="P47" s="136">
        <v>1.6</v>
      </c>
      <c r="Q47" s="136"/>
      <c r="R47" s="136"/>
      <c r="S47" s="136"/>
      <c r="T47" s="136"/>
      <c r="U47" s="136"/>
      <c r="V47" s="136"/>
      <c r="W47" s="137"/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20">SUM(D48:AE48)</f>
        <v>0.6048</v>
      </c>
      <c r="AL47" s="141">
        <f>SUM(AF48:AJ48)</f>
        <v>0</v>
      </c>
      <c r="AM47" s="216"/>
      <c r="AN47" s="216"/>
    </row>
    <row r="48" ht="25.5" customHeight="1" spans="1:41">
      <c r="A48" s="142"/>
      <c r="B48" s="83"/>
      <c r="C48" s="134" t="s">
        <v>74</v>
      </c>
      <c r="D48" s="143">
        <f t="shared" ref="D48:G48" si="21">(D$24*D47)/1000</f>
        <v>0</v>
      </c>
      <c r="E48" s="144">
        <f t="shared" si="21"/>
        <v>0</v>
      </c>
      <c r="F48" s="144">
        <f t="shared" si="21"/>
        <v>0</v>
      </c>
      <c r="G48" s="144">
        <f t="shared" si="21"/>
        <v>0</v>
      </c>
      <c r="H48" s="144">
        <f t="shared" ref="H48:AJ48" si="22">(H$24*H47)/1000</f>
        <v>0</v>
      </c>
      <c r="I48" s="144">
        <f t="shared" si="22"/>
        <v>0</v>
      </c>
      <c r="J48" s="144">
        <f t="shared" si="22"/>
        <v>0</v>
      </c>
      <c r="K48" s="144">
        <f t="shared" si="22"/>
        <v>0</v>
      </c>
      <c r="L48" s="144">
        <f t="shared" si="22"/>
        <v>0.168</v>
      </c>
      <c r="M48" s="144">
        <f t="shared" si="22"/>
        <v>0.392</v>
      </c>
      <c r="N48" s="144">
        <f t="shared" si="22"/>
        <v>0</v>
      </c>
      <c r="O48" s="144">
        <f t="shared" si="22"/>
        <v>0</v>
      </c>
      <c r="P48" s="144">
        <f t="shared" si="22"/>
        <v>0.0448</v>
      </c>
      <c r="Q48" s="144">
        <f t="shared" si="22"/>
        <v>0</v>
      </c>
      <c r="R48" s="144">
        <f t="shared" si="22"/>
        <v>0</v>
      </c>
      <c r="S48" s="144">
        <f t="shared" si="22"/>
        <v>0</v>
      </c>
      <c r="T48" s="144"/>
      <c r="U48" s="144">
        <f t="shared" si="22"/>
        <v>0</v>
      </c>
      <c r="V48" s="144">
        <f t="shared" si="22"/>
        <v>0</v>
      </c>
      <c r="W48" s="144">
        <f t="shared" si="22"/>
        <v>0</v>
      </c>
      <c r="X48" s="144">
        <f t="shared" si="22"/>
        <v>0</v>
      </c>
      <c r="Y48" s="144">
        <f t="shared" si="22"/>
        <v>0</v>
      </c>
      <c r="Z48" s="144">
        <f t="shared" si="22"/>
        <v>0</v>
      </c>
      <c r="AA48" s="144">
        <f t="shared" si="22"/>
        <v>0</v>
      </c>
      <c r="AB48" s="144">
        <f t="shared" si="22"/>
        <v>0</v>
      </c>
      <c r="AC48" s="144">
        <f t="shared" si="22"/>
        <v>0</v>
      </c>
      <c r="AD48" s="144">
        <f t="shared" si="22"/>
        <v>0</v>
      </c>
      <c r="AE48" s="145">
        <f t="shared" si="22"/>
        <v>0</v>
      </c>
      <c r="AF48" s="144">
        <f t="shared" si="22"/>
        <v>0</v>
      </c>
      <c r="AG48" s="144">
        <f t="shared" si="22"/>
        <v>0</v>
      </c>
      <c r="AH48" s="144">
        <f t="shared" si="22"/>
        <v>0</v>
      </c>
      <c r="AI48" s="144">
        <f t="shared" si="22"/>
        <v>0</v>
      </c>
      <c r="AJ48" s="146">
        <f t="shared" si="22"/>
        <v>0</v>
      </c>
      <c r="AK48" s="147"/>
      <c r="AL48" s="148"/>
      <c r="AM48" s="216"/>
      <c r="AN48" s="216"/>
    </row>
    <row r="49" ht="27.75" customHeight="1" spans="1:40">
      <c r="A49" s="132" t="s">
        <v>84</v>
      </c>
      <c r="B49" s="133"/>
      <c r="C49" s="134" t="s">
        <v>73</v>
      </c>
      <c r="D49" s="135"/>
      <c r="E49" s="136"/>
      <c r="F49" s="136"/>
      <c r="G49" s="137"/>
      <c r="H49" s="136"/>
      <c r="I49" s="136"/>
      <c r="J49" s="136"/>
      <c r="K49" s="136"/>
      <c r="L49" s="136">
        <v>15.6</v>
      </c>
      <c r="M49" s="136">
        <v>35</v>
      </c>
      <c r="N49" s="136"/>
      <c r="O49" s="136"/>
      <c r="P49" s="136">
        <v>1.6</v>
      </c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23">SUM(D50:AE50)</f>
        <v>1.4616</v>
      </c>
      <c r="AL49" s="141">
        <f>SUM(AF50:AJ50)</f>
        <v>0</v>
      </c>
      <c r="AM49" s="216"/>
      <c r="AN49" s="216"/>
    </row>
    <row r="50" ht="31.5" customHeight="1" spans="1:40">
      <c r="A50" s="142"/>
      <c r="B50" s="83"/>
      <c r="C50" s="134" t="s">
        <v>74</v>
      </c>
      <c r="D50" s="143">
        <f t="shared" ref="D50:AJ50" si="24">(D$24*D49)/1000</f>
        <v>0</v>
      </c>
      <c r="E50" s="144">
        <f t="shared" si="24"/>
        <v>0</v>
      </c>
      <c r="F50" s="144">
        <f t="shared" si="24"/>
        <v>0</v>
      </c>
      <c r="G50" s="144">
        <f t="shared" si="24"/>
        <v>0</v>
      </c>
      <c r="H50" s="144">
        <f t="shared" si="24"/>
        <v>0</v>
      </c>
      <c r="I50" s="144">
        <f t="shared" si="24"/>
        <v>0</v>
      </c>
      <c r="J50" s="144">
        <f t="shared" si="24"/>
        <v>0</v>
      </c>
      <c r="K50" s="144">
        <f t="shared" si="24"/>
        <v>0</v>
      </c>
      <c r="L50" s="144">
        <f t="shared" si="24"/>
        <v>0.4368</v>
      </c>
      <c r="M50" s="144">
        <f t="shared" si="24"/>
        <v>0.98</v>
      </c>
      <c r="N50" s="144">
        <f t="shared" si="24"/>
        <v>0</v>
      </c>
      <c r="O50" s="144">
        <f t="shared" si="24"/>
        <v>0</v>
      </c>
      <c r="P50" s="144">
        <f t="shared" si="24"/>
        <v>0.0448</v>
      </c>
      <c r="Q50" s="144">
        <f t="shared" si="24"/>
        <v>0</v>
      </c>
      <c r="R50" s="144">
        <f t="shared" si="24"/>
        <v>0</v>
      </c>
      <c r="S50" s="144">
        <f t="shared" si="24"/>
        <v>0</v>
      </c>
      <c r="T50" s="144">
        <f t="shared" si="24"/>
        <v>0</v>
      </c>
      <c r="U50" s="144">
        <f t="shared" si="24"/>
        <v>0</v>
      </c>
      <c r="V50" s="144">
        <f t="shared" si="24"/>
        <v>0</v>
      </c>
      <c r="W50" s="144">
        <f t="shared" si="24"/>
        <v>0</v>
      </c>
      <c r="X50" s="144">
        <f t="shared" si="24"/>
        <v>0</v>
      </c>
      <c r="Y50" s="144">
        <f t="shared" si="24"/>
        <v>0</v>
      </c>
      <c r="Z50" s="144">
        <f t="shared" si="24"/>
        <v>0</v>
      </c>
      <c r="AA50" s="144">
        <f t="shared" si="24"/>
        <v>0</v>
      </c>
      <c r="AB50" s="144">
        <f t="shared" si="24"/>
        <v>0</v>
      </c>
      <c r="AC50" s="144">
        <f t="shared" si="24"/>
        <v>0</v>
      </c>
      <c r="AD50" s="144">
        <f t="shared" si="24"/>
        <v>0</v>
      </c>
      <c r="AE50" s="145">
        <f t="shared" si="24"/>
        <v>0</v>
      </c>
      <c r="AF50" s="144">
        <f t="shared" si="24"/>
        <v>0</v>
      </c>
      <c r="AG50" s="144">
        <f t="shared" si="24"/>
        <v>0</v>
      </c>
      <c r="AH50" s="144">
        <f t="shared" si="24"/>
        <v>0</v>
      </c>
      <c r="AI50" s="144">
        <f t="shared" si="24"/>
        <v>0</v>
      </c>
      <c r="AJ50" s="146">
        <f t="shared" si="24"/>
        <v>0</v>
      </c>
      <c r="AK50" s="147"/>
      <c r="AL50" s="148"/>
      <c r="AM50" s="216"/>
      <c r="AN50" s="216"/>
    </row>
    <row r="51" ht="27.75" customHeight="1" spans="1:40">
      <c r="A51" s="132" t="s">
        <v>44</v>
      </c>
      <c r="B51" s="133"/>
      <c r="C51" s="134" t="s">
        <v>73</v>
      </c>
      <c r="D51" s="135"/>
      <c r="E51" s="136"/>
      <c r="F51" s="136"/>
      <c r="G51" s="137"/>
      <c r="H51" s="136"/>
      <c r="I51" s="136">
        <v>114</v>
      </c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25">SUM(D52:AE52)</f>
        <v>3.192</v>
      </c>
      <c r="AL51" s="141">
        <f>SUM(AF52:AJ52)</f>
        <v>0</v>
      </c>
      <c r="AM51" s="216"/>
      <c r="AN51" s="216"/>
    </row>
    <row r="52" ht="25.15" customHeight="1" spans="1:40">
      <c r="A52" s="142"/>
      <c r="B52" s="83"/>
      <c r="C52" s="134" t="s">
        <v>74</v>
      </c>
      <c r="D52" s="143">
        <f t="shared" ref="D52:AJ52" si="26">(D$24*D51)/1000</f>
        <v>0</v>
      </c>
      <c r="E52" s="144">
        <f t="shared" si="26"/>
        <v>0</v>
      </c>
      <c r="F52" s="144">
        <f t="shared" si="26"/>
        <v>0</v>
      </c>
      <c r="G52" s="144">
        <f t="shared" si="26"/>
        <v>0</v>
      </c>
      <c r="H52" s="144">
        <f t="shared" si="26"/>
        <v>0</v>
      </c>
      <c r="I52" s="144">
        <f t="shared" si="26"/>
        <v>3.192</v>
      </c>
      <c r="J52" s="144">
        <f t="shared" si="26"/>
        <v>0</v>
      </c>
      <c r="K52" s="144">
        <f t="shared" si="26"/>
        <v>0</v>
      </c>
      <c r="L52" s="144">
        <f t="shared" si="26"/>
        <v>0</v>
      </c>
      <c r="M52" s="144">
        <f t="shared" si="26"/>
        <v>0</v>
      </c>
      <c r="N52" s="144">
        <f t="shared" si="26"/>
        <v>0</v>
      </c>
      <c r="O52" s="144">
        <f t="shared" si="26"/>
        <v>0</v>
      </c>
      <c r="P52" s="144">
        <f t="shared" si="26"/>
        <v>0</v>
      </c>
      <c r="Q52" s="144">
        <f t="shared" si="26"/>
        <v>0</v>
      </c>
      <c r="R52" s="144">
        <f t="shared" si="26"/>
        <v>0</v>
      </c>
      <c r="S52" s="144">
        <f t="shared" si="26"/>
        <v>0</v>
      </c>
      <c r="T52" s="144">
        <f t="shared" si="26"/>
        <v>0</v>
      </c>
      <c r="U52" s="144">
        <f t="shared" si="26"/>
        <v>0</v>
      </c>
      <c r="V52" s="144">
        <f t="shared" si="26"/>
        <v>0</v>
      </c>
      <c r="W52" s="144">
        <f t="shared" si="26"/>
        <v>0</v>
      </c>
      <c r="X52" s="144">
        <f t="shared" si="26"/>
        <v>0</v>
      </c>
      <c r="Y52" s="144">
        <f t="shared" si="26"/>
        <v>0</v>
      </c>
      <c r="Z52" s="144">
        <f t="shared" si="26"/>
        <v>0</v>
      </c>
      <c r="AA52" s="144">
        <f t="shared" si="26"/>
        <v>0</v>
      </c>
      <c r="AB52" s="144">
        <f t="shared" si="26"/>
        <v>0</v>
      </c>
      <c r="AC52" s="144">
        <f t="shared" si="26"/>
        <v>0</v>
      </c>
      <c r="AD52" s="144">
        <f t="shared" si="26"/>
        <v>0</v>
      </c>
      <c r="AE52" s="145">
        <f t="shared" si="26"/>
        <v>0</v>
      </c>
      <c r="AF52" s="144">
        <f t="shared" si="26"/>
        <v>0</v>
      </c>
      <c r="AG52" s="144">
        <f t="shared" si="26"/>
        <v>0</v>
      </c>
      <c r="AH52" s="144">
        <f t="shared" si="26"/>
        <v>0</v>
      </c>
      <c r="AI52" s="144">
        <f t="shared" si="26"/>
        <v>0</v>
      </c>
      <c r="AJ52" s="146">
        <f t="shared" si="26"/>
        <v>0</v>
      </c>
      <c r="AK52" s="147"/>
      <c r="AL52" s="148"/>
      <c r="AM52" s="216"/>
      <c r="AN52" s="216"/>
    </row>
    <row r="53" ht="25.5" hidden="1" spans="1:40">
      <c r="A53" s="132" t="s">
        <v>85</v>
      </c>
      <c r="B53" s="133"/>
      <c r="C53" s="134" t="s">
        <v>73</v>
      </c>
      <c r="D53" s="135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/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27">SUM(D54:AE54)</f>
        <v>0</v>
      </c>
      <c r="AL53" s="141">
        <f>SUM(AF54:AJ54)</f>
        <v>0</v>
      </c>
      <c r="AM53" s="216"/>
      <c r="AN53" s="216"/>
    </row>
    <row r="54" ht="25.5" hidden="1" spans="1:40">
      <c r="A54" s="142"/>
      <c r="B54" s="83"/>
      <c r="C54" s="134" t="s">
        <v>74</v>
      </c>
      <c r="D54" s="143">
        <f t="shared" ref="D54:AJ54" si="28">(D$24*D53)/1000</f>
        <v>0</v>
      </c>
      <c r="E54" s="144">
        <f t="shared" si="28"/>
        <v>0</v>
      </c>
      <c r="F54" s="144">
        <f t="shared" si="28"/>
        <v>0</v>
      </c>
      <c r="G54" s="144">
        <f t="shared" si="28"/>
        <v>0</v>
      </c>
      <c r="H54" s="144">
        <f t="shared" si="28"/>
        <v>0</v>
      </c>
      <c r="I54" s="144">
        <f t="shared" si="28"/>
        <v>0</v>
      </c>
      <c r="J54" s="144">
        <f t="shared" si="28"/>
        <v>0</v>
      </c>
      <c r="K54" s="144">
        <f t="shared" si="28"/>
        <v>0</v>
      </c>
      <c r="L54" s="144">
        <f t="shared" si="28"/>
        <v>0</v>
      </c>
      <c r="M54" s="144">
        <f t="shared" si="28"/>
        <v>0</v>
      </c>
      <c r="N54" s="144">
        <f t="shared" si="28"/>
        <v>0</v>
      </c>
      <c r="O54" s="144">
        <f t="shared" si="28"/>
        <v>0</v>
      </c>
      <c r="P54" s="144">
        <f t="shared" si="28"/>
        <v>0</v>
      </c>
      <c r="Q54" s="144">
        <f t="shared" si="28"/>
        <v>0</v>
      </c>
      <c r="R54" s="144">
        <f t="shared" si="28"/>
        <v>0</v>
      </c>
      <c r="S54" s="144">
        <f t="shared" si="28"/>
        <v>0</v>
      </c>
      <c r="T54" s="144">
        <f t="shared" si="28"/>
        <v>0</v>
      </c>
      <c r="U54" s="144">
        <f t="shared" si="28"/>
        <v>0</v>
      </c>
      <c r="V54" s="144">
        <f t="shared" si="28"/>
        <v>0</v>
      </c>
      <c r="W54" s="144">
        <f t="shared" si="28"/>
        <v>0</v>
      </c>
      <c r="X54" s="144">
        <f t="shared" si="28"/>
        <v>0</v>
      </c>
      <c r="Y54" s="144">
        <f t="shared" si="28"/>
        <v>0</v>
      </c>
      <c r="Z54" s="144">
        <f t="shared" si="28"/>
        <v>0</v>
      </c>
      <c r="AA54" s="144">
        <f t="shared" si="28"/>
        <v>0</v>
      </c>
      <c r="AB54" s="144">
        <f t="shared" si="28"/>
        <v>0</v>
      </c>
      <c r="AC54" s="144">
        <f t="shared" si="28"/>
        <v>0</v>
      </c>
      <c r="AD54" s="144">
        <f t="shared" si="28"/>
        <v>0</v>
      </c>
      <c r="AE54" s="145">
        <f t="shared" si="28"/>
        <v>0</v>
      </c>
      <c r="AF54" s="144">
        <f t="shared" si="28"/>
        <v>0</v>
      </c>
      <c r="AG54" s="144">
        <f t="shared" si="28"/>
        <v>0</v>
      </c>
      <c r="AH54" s="144">
        <f t="shared" si="28"/>
        <v>0</v>
      </c>
      <c r="AI54" s="144">
        <f t="shared" si="28"/>
        <v>0</v>
      </c>
      <c r="AJ54" s="146">
        <f t="shared" si="28"/>
        <v>0</v>
      </c>
      <c r="AK54" s="147"/>
      <c r="AL54" s="148"/>
      <c r="AM54" s="222" t="s">
        <v>86</v>
      </c>
      <c r="AN54" s="216"/>
    </row>
    <row r="55" ht="25.5" spans="1:40">
      <c r="A55" s="132" t="s">
        <v>56</v>
      </c>
      <c r="B55" s="133"/>
      <c r="C55" s="134" t="s">
        <v>73</v>
      </c>
      <c r="D55" s="135"/>
      <c r="E55" s="136"/>
      <c r="F55" s="136"/>
      <c r="G55" s="137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>
        <v>150</v>
      </c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>SUM(D56:AE56)</f>
        <v>4.2</v>
      </c>
      <c r="AL55" s="141">
        <f>SUM(AF56:AJ56)</f>
        <v>0</v>
      </c>
      <c r="AM55" s="216"/>
      <c r="AN55" s="216"/>
    </row>
    <row r="56" ht="25.5" spans="1:40">
      <c r="A56" s="142"/>
      <c r="B56" s="83"/>
      <c r="C56" s="134" t="s">
        <v>74</v>
      </c>
      <c r="D56" s="143">
        <f t="shared" ref="D56:AJ60" si="29">(D$24*D55)/1000</f>
        <v>0</v>
      </c>
      <c r="E56" s="144">
        <f t="shared" si="29"/>
        <v>0</v>
      </c>
      <c r="F56" s="144">
        <f t="shared" si="29"/>
        <v>0</v>
      </c>
      <c r="G56" s="144">
        <f t="shared" si="29"/>
        <v>0</v>
      </c>
      <c r="H56" s="144">
        <f t="shared" si="29"/>
        <v>0</v>
      </c>
      <c r="I56" s="144">
        <f t="shared" si="29"/>
        <v>0</v>
      </c>
      <c r="J56" s="144">
        <f t="shared" si="29"/>
        <v>0</v>
      </c>
      <c r="K56" s="144">
        <f t="shared" si="29"/>
        <v>0</v>
      </c>
      <c r="L56" s="144">
        <f t="shared" si="29"/>
        <v>0</v>
      </c>
      <c r="M56" s="144">
        <f t="shared" si="29"/>
        <v>0</v>
      </c>
      <c r="N56" s="144">
        <f t="shared" si="29"/>
        <v>0</v>
      </c>
      <c r="O56" s="144">
        <f t="shared" si="29"/>
        <v>0</v>
      </c>
      <c r="P56" s="144">
        <f t="shared" si="29"/>
        <v>0</v>
      </c>
      <c r="Q56" s="144">
        <f t="shared" si="29"/>
        <v>0</v>
      </c>
      <c r="R56" s="144">
        <f t="shared" si="29"/>
        <v>0</v>
      </c>
      <c r="S56" s="144">
        <f t="shared" si="29"/>
        <v>0</v>
      </c>
      <c r="T56" s="144">
        <f t="shared" si="29"/>
        <v>0</v>
      </c>
      <c r="U56" s="144">
        <f t="shared" si="29"/>
        <v>0</v>
      </c>
      <c r="V56" s="144">
        <f t="shared" si="29"/>
        <v>0</v>
      </c>
      <c r="W56" s="144">
        <f t="shared" si="29"/>
        <v>0</v>
      </c>
      <c r="X56" s="144">
        <f t="shared" si="29"/>
        <v>4.2</v>
      </c>
      <c r="Y56" s="144">
        <f t="shared" si="29"/>
        <v>0</v>
      </c>
      <c r="Z56" s="144">
        <f t="shared" si="29"/>
        <v>0</v>
      </c>
      <c r="AA56" s="144">
        <f t="shared" si="29"/>
        <v>0</v>
      </c>
      <c r="AB56" s="144">
        <f t="shared" si="29"/>
        <v>0</v>
      </c>
      <c r="AC56" s="144">
        <f t="shared" si="29"/>
        <v>0</v>
      </c>
      <c r="AD56" s="144">
        <f t="shared" si="29"/>
        <v>0</v>
      </c>
      <c r="AE56" s="145">
        <f t="shared" si="29"/>
        <v>0</v>
      </c>
      <c r="AF56" s="144">
        <f t="shared" si="29"/>
        <v>0</v>
      </c>
      <c r="AG56" s="144">
        <f t="shared" si="29"/>
        <v>0</v>
      </c>
      <c r="AH56" s="144">
        <f t="shared" si="29"/>
        <v>0</v>
      </c>
      <c r="AI56" s="144">
        <f t="shared" si="29"/>
        <v>0</v>
      </c>
      <c r="AJ56" s="146">
        <f t="shared" si="29"/>
        <v>0</v>
      </c>
      <c r="AK56" s="147"/>
      <c r="AL56" s="148"/>
      <c r="AM56" s="216"/>
      <c r="AN56" s="216"/>
    </row>
    <row r="57" ht="27.75" customHeight="1" spans="1:40">
      <c r="A57" s="132" t="s">
        <v>87</v>
      </c>
      <c r="B57" s="133"/>
      <c r="C57" s="134" t="s">
        <v>73</v>
      </c>
      <c r="D57" s="135"/>
      <c r="E57" s="136"/>
      <c r="F57" s="136"/>
      <c r="G57" s="137"/>
      <c r="H57" s="136"/>
      <c r="I57" s="136"/>
      <c r="J57" s="136"/>
      <c r="K57" s="136"/>
      <c r="L57" s="136"/>
      <c r="M57" s="136">
        <v>69</v>
      </c>
      <c r="N57" s="136"/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1.932</v>
      </c>
      <c r="AL57" s="141">
        <f>SUM(AF58:AJ58)</f>
        <v>0</v>
      </c>
      <c r="AM57" s="216"/>
      <c r="AN57" s="216"/>
    </row>
    <row r="58" ht="31.9" customHeight="1" spans="1:40">
      <c r="A58" s="142"/>
      <c r="B58" s="83"/>
      <c r="C58" s="134" t="s">
        <v>74</v>
      </c>
      <c r="D58" s="143">
        <f t="shared" ref="D58:L58" si="30">(D$24*D57)/1000</f>
        <v>0</v>
      </c>
      <c r="E58" s="144">
        <f t="shared" si="30"/>
        <v>0</v>
      </c>
      <c r="F58" s="144">
        <f t="shared" si="30"/>
        <v>0</v>
      </c>
      <c r="G58" s="144">
        <f t="shared" si="30"/>
        <v>0</v>
      </c>
      <c r="H58" s="144">
        <f t="shared" si="30"/>
        <v>0</v>
      </c>
      <c r="I58" s="144">
        <f t="shared" si="30"/>
        <v>0</v>
      </c>
      <c r="J58" s="144">
        <f t="shared" si="30"/>
        <v>0</v>
      </c>
      <c r="K58" s="144">
        <f t="shared" si="30"/>
        <v>0</v>
      </c>
      <c r="L58" s="144">
        <f t="shared" si="30"/>
        <v>0</v>
      </c>
      <c r="M58" s="144">
        <f t="shared" si="29"/>
        <v>1.932</v>
      </c>
      <c r="N58" s="144">
        <f t="shared" si="29"/>
        <v>0</v>
      </c>
      <c r="O58" s="144">
        <f t="shared" si="29"/>
        <v>0</v>
      </c>
      <c r="P58" s="144">
        <f t="shared" si="29"/>
        <v>0</v>
      </c>
      <c r="Q58" s="144">
        <f t="shared" si="29"/>
        <v>0</v>
      </c>
      <c r="R58" s="144">
        <f t="shared" si="29"/>
        <v>0</v>
      </c>
      <c r="S58" s="144">
        <f t="shared" si="29"/>
        <v>0</v>
      </c>
      <c r="T58" s="144">
        <f t="shared" si="29"/>
        <v>0</v>
      </c>
      <c r="U58" s="144">
        <f t="shared" si="29"/>
        <v>0</v>
      </c>
      <c r="V58" s="144">
        <f t="shared" si="29"/>
        <v>0</v>
      </c>
      <c r="W58" s="144">
        <f t="shared" si="29"/>
        <v>0</v>
      </c>
      <c r="X58" s="144">
        <f t="shared" si="29"/>
        <v>0</v>
      </c>
      <c r="Y58" s="144">
        <f t="shared" si="29"/>
        <v>0</v>
      </c>
      <c r="Z58" s="144">
        <f t="shared" si="29"/>
        <v>0</v>
      </c>
      <c r="AA58" s="144">
        <f t="shared" si="29"/>
        <v>0</v>
      </c>
      <c r="AB58" s="144">
        <f t="shared" si="29"/>
        <v>0</v>
      </c>
      <c r="AC58" s="144">
        <f t="shared" si="29"/>
        <v>0</v>
      </c>
      <c r="AD58" s="144">
        <f t="shared" si="29"/>
        <v>0</v>
      </c>
      <c r="AE58" s="145">
        <f t="shared" si="29"/>
        <v>0</v>
      </c>
      <c r="AF58" s="144">
        <f t="shared" si="29"/>
        <v>0</v>
      </c>
      <c r="AG58" s="144">
        <f t="shared" si="29"/>
        <v>0</v>
      </c>
      <c r="AH58" s="144">
        <f t="shared" si="29"/>
        <v>0</v>
      </c>
      <c r="AI58" s="144">
        <f t="shared" si="29"/>
        <v>0</v>
      </c>
      <c r="AJ58" s="146">
        <f t="shared" si="29"/>
        <v>0</v>
      </c>
      <c r="AK58" s="147"/>
      <c r="AL58" s="148"/>
      <c r="AM58" s="59"/>
      <c r="AN58" s="216"/>
    </row>
    <row r="59" ht="27.75" customHeight="1" spans="1:40">
      <c r="A59" s="132" t="s">
        <v>88</v>
      </c>
      <c r="B59" s="133"/>
      <c r="C59" s="134" t="s">
        <v>73</v>
      </c>
      <c r="D59" s="135"/>
      <c r="E59" s="136"/>
      <c r="F59" s="136"/>
      <c r="G59" s="137"/>
      <c r="H59" s="136"/>
      <c r="I59" s="136"/>
      <c r="J59" s="136"/>
      <c r="K59" s="136"/>
      <c r="L59" s="136"/>
      <c r="M59" s="136"/>
      <c r="N59" s="136">
        <v>54</v>
      </c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71">
        <f>SUM(D60:AE60)</f>
        <v>1.512</v>
      </c>
      <c r="AL59" s="141">
        <f>SUM(AF60:AJ60)</f>
        <v>0</v>
      </c>
      <c r="AM59" s="216"/>
      <c r="AN59" s="216"/>
    </row>
    <row r="60" ht="23.45" customHeight="1" spans="1:40">
      <c r="A60" s="142"/>
      <c r="B60" s="83"/>
      <c r="C60" s="134" t="s">
        <v>74</v>
      </c>
      <c r="D60" s="143">
        <f t="shared" ref="D60:O60" si="31">(D$24*D59)/1000</f>
        <v>0</v>
      </c>
      <c r="E60" s="144">
        <f t="shared" si="31"/>
        <v>0</v>
      </c>
      <c r="F60" s="144">
        <f t="shared" si="31"/>
        <v>0</v>
      </c>
      <c r="G60" s="144">
        <f t="shared" si="31"/>
        <v>0</v>
      </c>
      <c r="H60" s="144">
        <f t="shared" si="31"/>
        <v>0</v>
      </c>
      <c r="I60" s="144">
        <f t="shared" si="31"/>
        <v>0</v>
      </c>
      <c r="J60" s="144">
        <f t="shared" si="31"/>
        <v>0</v>
      </c>
      <c r="K60" s="144">
        <f t="shared" si="31"/>
        <v>0</v>
      </c>
      <c r="L60" s="144">
        <f t="shared" si="31"/>
        <v>0</v>
      </c>
      <c r="M60" s="144">
        <f t="shared" si="31"/>
        <v>0</v>
      </c>
      <c r="N60" s="144">
        <f t="shared" si="31"/>
        <v>1.512</v>
      </c>
      <c r="O60" s="144">
        <f t="shared" si="31"/>
        <v>0</v>
      </c>
      <c r="P60" s="144">
        <f t="shared" si="29"/>
        <v>0</v>
      </c>
      <c r="Q60" s="144">
        <f t="shared" si="29"/>
        <v>0</v>
      </c>
      <c r="R60" s="144">
        <f t="shared" si="29"/>
        <v>0</v>
      </c>
      <c r="S60" s="144">
        <f t="shared" si="29"/>
        <v>0</v>
      </c>
      <c r="T60" s="144">
        <f t="shared" si="29"/>
        <v>0</v>
      </c>
      <c r="U60" s="144">
        <f t="shared" si="29"/>
        <v>0</v>
      </c>
      <c r="V60" s="144">
        <f t="shared" si="29"/>
        <v>0</v>
      </c>
      <c r="W60" s="144">
        <f t="shared" si="29"/>
        <v>0</v>
      </c>
      <c r="X60" s="144">
        <f t="shared" si="29"/>
        <v>0</v>
      </c>
      <c r="Y60" s="144">
        <f t="shared" si="29"/>
        <v>0</v>
      </c>
      <c r="Z60" s="144">
        <f t="shared" si="29"/>
        <v>0</v>
      </c>
      <c r="AA60" s="144">
        <f t="shared" si="29"/>
        <v>0</v>
      </c>
      <c r="AB60" s="144">
        <f t="shared" si="29"/>
        <v>0</v>
      </c>
      <c r="AC60" s="144">
        <f t="shared" si="29"/>
        <v>0</v>
      </c>
      <c r="AD60" s="144">
        <f t="shared" si="29"/>
        <v>0</v>
      </c>
      <c r="AE60" s="145">
        <f t="shared" si="29"/>
        <v>0</v>
      </c>
      <c r="AF60" s="144">
        <f t="shared" si="29"/>
        <v>0</v>
      </c>
      <c r="AG60" s="144">
        <f t="shared" si="29"/>
        <v>0</v>
      </c>
      <c r="AH60" s="144">
        <f t="shared" si="29"/>
        <v>0</v>
      </c>
      <c r="AI60" s="144">
        <f t="shared" si="29"/>
        <v>0</v>
      </c>
      <c r="AJ60" s="146">
        <f t="shared" si="29"/>
        <v>0</v>
      </c>
      <c r="AK60" s="172"/>
      <c r="AL60" s="148"/>
      <c r="AM60" s="216"/>
      <c r="AN60" s="216"/>
    </row>
    <row r="61" ht="25.5" spans="1:40">
      <c r="A61" s="132" t="s">
        <v>89</v>
      </c>
      <c r="B61" s="133"/>
      <c r="C61" s="134" t="s">
        <v>73</v>
      </c>
      <c r="D61" s="135"/>
      <c r="E61" s="136"/>
      <c r="F61" s="136">
        <v>16</v>
      </c>
      <c r="G61" s="137"/>
      <c r="H61" s="136"/>
      <c r="I61" s="136"/>
      <c r="J61" s="136"/>
      <c r="K61" s="136"/>
      <c r="L61" s="136"/>
      <c r="M61" s="136"/>
      <c r="N61" s="136"/>
      <c r="O61" s="173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4">
        <f>SUM(D62:AE62)</f>
        <v>0.448</v>
      </c>
      <c r="AL61" s="141">
        <f>SUM(AF62:AJ62)</f>
        <v>0</v>
      </c>
      <c r="AM61" s="216"/>
      <c r="AN61" s="216"/>
    </row>
    <row r="62" ht="25.5" spans="1:40">
      <c r="A62" s="142"/>
      <c r="B62" s="83"/>
      <c r="C62" s="134" t="s">
        <v>74</v>
      </c>
      <c r="D62" s="143">
        <f t="shared" ref="D62:AJ74" si="32">(D$24*D61)/1000</f>
        <v>0</v>
      </c>
      <c r="E62" s="144">
        <f t="shared" si="32"/>
        <v>0</v>
      </c>
      <c r="F62" s="144">
        <f t="shared" si="32"/>
        <v>0.448</v>
      </c>
      <c r="G62" s="144">
        <f t="shared" si="32"/>
        <v>0</v>
      </c>
      <c r="H62" s="144">
        <f t="shared" si="32"/>
        <v>0</v>
      </c>
      <c r="I62" s="144">
        <f t="shared" si="32"/>
        <v>0</v>
      </c>
      <c r="J62" s="144">
        <f t="shared" si="32"/>
        <v>0</v>
      </c>
      <c r="K62" s="144">
        <f t="shared" si="32"/>
        <v>0</v>
      </c>
      <c r="L62" s="144">
        <f t="shared" si="32"/>
        <v>0</v>
      </c>
      <c r="M62" s="144">
        <f t="shared" si="32"/>
        <v>0</v>
      </c>
      <c r="N62" s="144">
        <f t="shared" si="32"/>
        <v>0</v>
      </c>
      <c r="O62" s="144">
        <f t="shared" si="32"/>
        <v>0</v>
      </c>
      <c r="P62" s="144">
        <f t="shared" si="32"/>
        <v>0</v>
      </c>
      <c r="Q62" s="144">
        <f t="shared" si="32"/>
        <v>0</v>
      </c>
      <c r="R62" s="144">
        <f t="shared" si="32"/>
        <v>0</v>
      </c>
      <c r="S62" s="144">
        <f t="shared" si="32"/>
        <v>0</v>
      </c>
      <c r="T62" s="144">
        <f t="shared" si="32"/>
        <v>0</v>
      </c>
      <c r="U62" s="144">
        <f t="shared" si="32"/>
        <v>0</v>
      </c>
      <c r="V62" s="144">
        <f t="shared" si="32"/>
        <v>0</v>
      </c>
      <c r="W62" s="144">
        <f t="shared" si="32"/>
        <v>0</v>
      </c>
      <c r="X62" s="144">
        <f t="shared" si="32"/>
        <v>0</v>
      </c>
      <c r="Y62" s="144">
        <f t="shared" si="32"/>
        <v>0</v>
      </c>
      <c r="Z62" s="144">
        <f t="shared" si="32"/>
        <v>0</v>
      </c>
      <c r="AA62" s="144">
        <f t="shared" si="32"/>
        <v>0</v>
      </c>
      <c r="AB62" s="144">
        <f t="shared" si="32"/>
        <v>0</v>
      </c>
      <c r="AC62" s="144">
        <f t="shared" si="32"/>
        <v>0</v>
      </c>
      <c r="AD62" s="144">
        <f t="shared" si="32"/>
        <v>0</v>
      </c>
      <c r="AE62" s="145">
        <f t="shared" si="32"/>
        <v>0</v>
      </c>
      <c r="AF62" s="144">
        <f t="shared" si="32"/>
        <v>0</v>
      </c>
      <c r="AG62" s="144">
        <f t="shared" si="32"/>
        <v>0</v>
      </c>
      <c r="AH62" s="144">
        <f t="shared" si="32"/>
        <v>0</v>
      </c>
      <c r="AI62" s="144">
        <f t="shared" si="32"/>
        <v>0</v>
      </c>
      <c r="AJ62" s="146">
        <f t="shared" si="32"/>
        <v>0</v>
      </c>
      <c r="AK62" s="175"/>
      <c r="AL62" s="148"/>
      <c r="AM62" s="216"/>
      <c r="AN62" s="216"/>
    </row>
    <row r="63" ht="25.5" spans="1:40">
      <c r="A63" s="132" t="s">
        <v>90</v>
      </c>
      <c r="B63" s="133"/>
      <c r="C63" s="134" t="s">
        <v>73</v>
      </c>
      <c r="D63" s="135"/>
      <c r="E63" s="136"/>
      <c r="F63" s="136"/>
      <c r="G63" s="137"/>
      <c r="H63" s="136"/>
      <c r="I63" s="136"/>
      <c r="J63" s="136"/>
      <c r="K63" s="136"/>
      <c r="L63" s="136">
        <v>24.7222</v>
      </c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0.6922216</v>
      </c>
      <c r="AL63" s="141">
        <f>SUM(AF64:AJ64)</f>
        <v>0</v>
      </c>
      <c r="AM63" s="216"/>
      <c r="AN63" s="216"/>
    </row>
    <row r="64" ht="25.5" spans="1:40">
      <c r="A64" s="142"/>
      <c r="B64" s="83"/>
      <c r="C64" s="134" t="s">
        <v>74</v>
      </c>
      <c r="D64" s="143">
        <f t="shared" ref="D64:AJ64" si="33">(D$24*D63)/1000</f>
        <v>0</v>
      </c>
      <c r="E64" s="144">
        <f t="shared" si="33"/>
        <v>0</v>
      </c>
      <c r="F64" s="144">
        <f t="shared" si="33"/>
        <v>0</v>
      </c>
      <c r="G64" s="144">
        <f t="shared" si="33"/>
        <v>0</v>
      </c>
      <c r="H64" s="144">
        <f t="shared" si="33"/>
        <v>0</v>
      </c>
      <c r="I64" s="144">
        <f t="shared" si="33"/>
        <v>0</v>
      </c>
      <c r="J64" s="144">
        <f t="shared" si="33"/>
        <v>0</v>
      </c>
      <c r="K64" s="144">
        <f t="shared" si="33"/>
        <v>0</v>
      </c>
      <c r="L64" s="144">
        <f t="shared" si="33"/>
        <v>0.6922216</v>
      </c>
      <c r="M64" s="144">
        <f t="shared" si="33"/>
        <v>0</v>
      </c>
      <c r="N64" s="144">
        <f t="shared" si="33"/>
        <v>0</v>
      </c>
      <c r="O64" s="144">
        <f t="shared" si="33"/>
        <v>0</v>
      </c>
      <c r="P64" s="144">
        <f t="shared" si="33"/>
        <v>0</v>
      </c>
      <c r="Q64" s="144">
        <f t="shared" si="33"/>
        <v>0</v>
      </c>
      <c r="R64" s="144">
        <f t="shared" si="33"/>
        <v>0</v>
      </c>
      <c r="S64" s="144">
        <f t="shared" si="33"/>
        <v>0</v>
      </c>
      <c r="T64" s="144">
        <f t="shared" si="33"/>
        <v>0</v>
      </c>
      <c r="U64" s="144">
        <f t="shared" si="33"/>
        <v>0</v>
      </c>
      <c r="V64" s="144">
        <f t="shared" si="33"/>
        <v>0</v>
      </c>
      <c r="W64" s="144">
        <f t="shared" si="33"/>
        <v>0</v>
      </c>
      <c r="X64" s="144">
        <f t="shared" si="33"/>
        <v>0</v>
      </c>
      <c r="Y64" s="144">
        <f t="shared" si="33"/>
        <v>0</v>
      </c>
      <c r="Z64" s="144">
        <f t="shared" si="33"/>
        <v>0</v>
      </c>
      <c r="AA64" s="144">
        <f t="shared" si="33"/>
        <v>0</v>
      </c>
      <c r="AB64" s="144">
        <f t="shared" si="33"/>
        <v>0</v>
      </c>
      <c r="AC64" s="144">
        <f t="shared" si="33"/>
        <v>0</v>
      </c>
      <c r="AD64" s="144">
        <f t="shared" si="33"/>
        <v>0</v>
      </c>
      <c r="AE64" s="145">
        <f t="shared" si="33"/>
        <v>0</v>
      </c>
      <c r="AF64" s="144">
        <f t="shared" si="33"/>
        <v>0</v>
      </c>
      <c r="AG64" s="144">
        <f t="shared" si="33"/>
        <v>0</v>
      </c>
      <c r="AH64" s="144">
        <f t="shared" si="33"/>
        <v>0</v>
      </c>
      <c r="AI64" s="144">
        <f t="shared" si="33"/>
        <v>0</v>
      </c>
      <c r="AJ64" s="146">
        <f t="shared" si="33"/>
        <v>0</v>
      </c>
      <c r="AK64" s="175"/>
      <c r="AL64" s="148"/>
      <c r="AM64" s="216"/>
      <c r="AN64" s="216"/>
    </row>
    <row r="65" ht="25.5" spans="1:40">
      <c r="A65" s="132" t="s">
        <v>91</v>
      </c>
      <c r="B65" s="133"/>
      <c r="C65" s="134" t="s">
        <v>73</v>
      </c>
      <c r="D65" s="135"/>
      <c r="E65" s="136"/>
      <c r="F65" s="136"/>
      <c r="G65" s="137"/>
      <c r="H65" s="136"/>
      <c r="I65" s="136"/>
      <c r="J65" s="136"/>
      <c r="K65" s="136"/>
      <c r="L65" s="136"/>
      <c r="M65" s="136"/>
      <c r="N65" s="136"/>
      <c r="O65" s="173"/>
      <c r="P65" s="136">
        <v>16.8</v>
      </c>
      <c r="Q65" s="136"/>
      <c r="R65" s="136"/>
      <c r="S65" s="136"/>
      <c r="T65" s="136"/>
      <c r="U65" s="136"/>
      <c r="V65" s="136"/>
      <c r="W65" s="137"/>
      <c r="X65" s="137"/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0.4704</v>
      </c>
      <c r="AL65" s="141">
        <f>SUM(AF66:AJ66)</f>
        <v>0</v>
      </c>
      <c r="AM65" s="216"/>
      <c r="AN65" s="216"/>
    </row>
    <row r="66" ht="25.5" spans="1:40">
      <c r="A66" s="142"/>
      <c r="B66" s="83"/>
      <c r="C66" s="134" t="s">
        <v>74</v>
      </c>
      <c r="D66" s="143">
        <f t="shared" ref="D66:AJ66" si="34">(D$24*D65)/1000</f>
        <v>0</v>
      </c>
      <c r="E66" s="144">
        <f t="shared" si="34"/>
        <v>0</v>
      </c>
      <c r="F66" s="144">
        <f t="shared" si="34"/>
        <v>0</v>
      </c>
      <c r="G66" s="144">
        <f t="shared" si="34"/>
        <v>0</v>
      </c>
      <c r="H66" s="144">
        <f t="shared" si="34"/>
        <v>0</v>
      </c>
      <c r="I66" s="144">
        <f t="shared" si="34"/>
        <v>0</v>
      </c>
      <c r="J66" s="144">
        <f t="shared" si="34"/>
        <v>0</v>
      </c>
      <c r="K66" s="144">
        <f t="shared" si="34"/>
        <v>0</v>
      </c>
      <c r="L66" s="144">
        <f t="shared" si="34"/>
        <v>0</v>
      </c>
      <c r="M66" s="144"/>
      <c r="N66" s="144">
        <f t="shared" si="34"/>
        <v>0</v>
      </c>
      <c r="O66" s="144">
        <f t="shared" si="34"/>
        <v>0</v>
      </c>
      <c r="P66" s="144">
        <f t="shared" si="34"/>
        <v>0.4704</v>
      </c>
      <c r="Q66" s="144">
        <f t="shared" si="34"/>
        <v>0</v>
      </c>
      <c r="R66" s="144">
        <f t="shared" si="34"/>
        <v>0</v>
      </c>
      <c r="S66" s="144">
        <f t="shared" si="34"/>
        <v>0</v>
      </c>
      <c r="T66" s="144">
        <f t="shared" si="34"/>
        <v>0</v>
      </c>
      <c r="U66" s="144">
        <f t="shared" si="34"/>
        <v>0</v>
      </c>
      <c r="V66" s="144">
        <f t="shared" si="34"/>
        <v>0</v>
      </c>
      <c r="W66" s="144">
        <f t="shared" si="34"/>
        <v>0</v>
      </c>
      <c r="X66" s="144">
        <f t="shared" si="34"/>
        <v>0</v>
      </c>
      <c r="Y66" s="144">
        <f t="shared" si="34"/>
        <v>0</v>
      </c>
      <c r="Z66" s="144">
        <f t="shared" si="34"/>
        <v>0</v>
      </c>
      <c r="AA66" s="144">
        <f t="shared" si="34"/>
        <v>0</v>
      </c>
      <c r="AB66" s="144">
        <f t="shared" si="34"/>
        <v>0</v>
      </c>
      <c r="AC66" s="144">
        <f t="shared" si="34"/>
        <v>0</v>
      </c>
      <c r="AD66" s="144">
        <f t="shared" si="34"/>
        <v>0</v>
      </c>
      <c r="AE66" s="145">
        <f t="shared" si="34"/>
        <v>0</v>
      </c>
      <c r="AF66" s="144">
        <f t="shared" si="34"/>
        <v>0</v>
      </c>
      <c r="AG66" s="144">
        <f t="shared" si="34"/>
        <v>0</v>
      </c>
      <c r="AH66" s="144">
        <f t="shared" si="34"/>
        <v>0</v>
      </c>
      <c r="AI66" s="144">
        <f t="shared" si="34"/>
        <v>0</v>
      </c>
      <c r="AJ66" s="146">
        <f t="shared" si="34"/>
        <v>0</v>
      </c>
      <c r="AK66" s="175"/>
      <c r="AL66" s="148"/>
      <c r="AM66" s="216"/>
      <c r="AN66" s="216"/>
    </row>
    <row r="67" ht="27" customHeight="1" spans="1:40">
      <c r="A67" s="132" t="s">
        <v>92</v>
      </c>
      <c r="B67" s="133"/>
      <c r="C67" s="134" t="s">
        <v>73</v>
      </c>
      <c r="D67" s="135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/>
      <c r="P67" s="136"/>
      <c r="Q67" s="136">
        <v>0.04</v>
      </c>
      <c r="R67" s="136"/>
      <c r="S67" s="136"/>
      <c r="T67" s="136"/>
      <c r="U67" s="136"/>
      <c r="V67" s="136"/>
      <c r="W67" s="137"/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223">
        <f>SUM(D68:AE68)</f>
        <v>0.00112</v>
      </c>
      <c r="AL67" s="141">
        <f>SUM(AF68:AJ68)</f>
        <v>0</v>
      </c>
      <c r="AM67" s="216"/>
      <c r="AN67" s="216"/>
    </row>
    <row r="68" ht="23.45" customHeight="1" spans="1:40">
      <c r="A68" s="142"/>
      <c r="B68" s="83"/>
      <c r="C68" s="134" t="s">
        <v>74</v>
      </c>
      <c r="D68" s="143">
        <f t="shared" ref="D68:AJ68" si="35">(D$24*D67)/1000</f>
        <v>0</v>
      </c>
      <c r="E68" s="144">
        <f t="shared" si="35"/>
        <v>0</v>
      </c>
      <c r="F68" s="144">
        <f t="shared" si="35"/>
        <v>0</v>
      </c>
      <c r="G68" s="144">
        <f t="shared" si="35"/>
        <v>0</v>
      </c>
      <c r="H68" s="144">
        <f t="shared" si="35"/>
        <v>0</v>
      </c>
      <c r="I68" s="144">
        <f t="shared" si="35"/>
        <v>0</v>
      </c>
      <c r="J68" s="144">
        <f t="shared" si="35"/>
        <v>0</v>
      </c>
      <c r="K68" s="144">
        <f t="shared" si="35"/>
        <v>0</v>
      </c>
      <c r="L68" s="144">
        <f t="shared" si="35"/>
        <v>0</v>
      </c>
      <c r="M68" s="144">
        <f t="shared" si="35"/>
        <v>0</v>
      </c>
      <c r="N68" s="144">
        <f t="shared" si="35"/>
        <v>0</v>
      </c>
      <c r="O68" s="144">
        <f t="shared" si="35"/>
        <v>0</v>
      </c>
      <c r="P68" s="144">
        <f t="shared" si="35"/>
        <v>0</v>
      </c>
      <c r="Q68" s="144">
        <f t="shared" si="35"/>
        <v>0.00112</v>
      </c>
      <c r="R68" s="144">
        <f t="shared" si="35"/>
        <v>0</v>
      </c>
      <c r="S68" s="144">
        <f t="shared" si="35"/>
        <v>0</v>
      </c>
      <c r="T68" s="144">
        <f t="shared" si="35"/>
        <v>0</v>
      </c>
      <c r="U68" s="144">
        <f t="shared" si="35"/>
        <v>0</v>
      </c>
      <c r="V68" s="144">
        <f t="shared" si="35"/>
        <v>0</v>
      </c>
      <c r="W68" s="144">
        <f t="shared" si="35"/>
        <v>0</v>
      </c>
      <c r="X68" s="144">
        <f t="shared" si="35"/>
        <v>0</v>
      </c>
      <c r="Y68" s="144">
        <f t="shared" si="35"/>
        <v>0</v>
      </c>
      <c r="Z68" s="144">
        <f t="shared" si="35"/>
        <v>0</v>
      </c>
      <c r="AA68" s="144">
        <f t="shared" si="35"/>
        <v>0</v>
      </c>
      <c r="AB68" s="144">
        <f t="shared" si="35"/>
        <v>0</v>
      </c>
      <c r="AC68" s="144">
        <f t="shared" si="35"/>
        <v>0</v>
      </c>
      <c r="AD68" s="144">
        <f t="shared" si="35"/>
        <v>0</v>
      </c>
      <c r="AE68" s="145">
        <f t="shared" si="35"/>
        <v>0</v>
      </c>
      <c r="AF68" s="144">
        <f t="shared" si="35"/>
        <v>0</v>
      </c>
      <c r="AG68" s="144">
        <f t="shared" si="35"/>
        <v>0</v>
      </c>
      <c r="AH68" s="144">
        <f t="shared" si="35"/>
        <v>0</v>
      </c>
      <c r="AI68" s="144">
        <f t="shared" si="35"/>
        <v>0</v>
      </c>
      <c r="AJ68" s="146">
        <f t="shared" si="35"/>
        <v>0</v>
      </c>
      <c r="AK68" s="224"/>
      <c r="AL68" s="148"/>
      <c r="AM68" s="216"/>
      <c r="AN68" s="216"/>
    </row>
    <row r="69" ht="25.5" spans="1:40">
      <c r="A69" s="132" t="s">
        <v>93</v>
      </c>
      <c r="B69" s="133"/>
      <c r="C69" s="134" t="s">
        <v>73</v>
      </c>
      <c r="D69" s="135"/>
      <c r="E69" s="136"/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/>
      <c r="R69" s="136"/>
      <c r="S69" s="136"/>
      <c r="T69" s="136"/>
      <c r="U69" s="136"/>
      <c r="V69" s="136"/>
      <c r="W69" s="137">
        <v>74.714</v>
      </c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>SUM(D70:AE70)</f>
        <v>2.091992</v>
      </c>
      <c r="AL69" s="141">
        <f>SUM(AF70:AJ70)</f>
        <v>0</v>
      </c>
      <c r="AM69" s="216"/>
      <c r="AN69" s="216"/>
    </row>
    <row r="70" ht="25.5" spans="1:40">
      <c r="A70" s="142"/>
      <c r="B70" s="83"/>
      <c r="C70" s="134" t="s">
        <v>74</v>
      </c>
      <c r="D70" s="143">
        <f t="shared" ref="D70:AJ70" si="36">(D$24*D69)/1000</f>
        <v>0</v>
      </c>
      <c r="E70" s="144">
        <f t="shared" si="36"/>
        <v>0</v>
      </c>
      <c r="F70" s="144">
        <f t="shared" si="36"/>
        <v>0</v>
      </c>
      <c r="G70" s="144">
        <f t="shared" si="36"/>
        <v>0</v>
      </c>
      <c r="H70" s="144">
        <f t="shared" si="36"/>
        <v>0</v>
      </c>
      <c r="I70" s="144">
        <f t="shared" si="36"/>
        <v>0</v>
      </c>
      <c r="J70" s="144">
        <f t="shared" si="36"/>
        <v>0</v>
      </c>
      <c r="K70" s="144">
        <f t="shared" si="36"/>
        <v>0</v>
      </c>
      <c r="L70" s="144">
        <f t="shared" si="36"/>
        <v>0</v>
      </c>
      <c r="M70" s="144">
        <f t="shared" si="36"/>
        <v>0</v>
      </c>
      <c r="N70" s="144">
        <f t="shared" si="36"/>
        <v>0</v>
      </c>
      <c r="O70" s="144">
        <f t="shared" si="36"/>
        <v>0</v>
      </c>
      <c r="P70" s="144">
        <f t="shared" si="36"/>
        <v>0</v>
      </c>
      <c r="Q70" s="144">
        <f t="shared" si="36"/>
        <v>0</v>
      </c>
      <c r="R70" s="144">
        <f t="shared" si="36"/>
        <v>0</v>
      </c>
      <c r="S70" s="144">
        <f t="shared" si="36"/>
        <v>0</v>
      </c>
      <c r="T70" s="144">
        <f t="shared" si="36"/>
        <v>0</v>
      </c>
      <c r="U70" s="144">
        <f t="shared" si="36"/>
        <v>0</v>
      </c>
      <c r="V70" s="144">
        <f t="shared" si="36"/>
        <v>0</v>
      </c>
      <c r="W70" s="144">
        <f t="shared" si="36"/>
        <v>2.091992</v>
      </c>
      <c r="X70" s="144">
        <f t="shared" si="36"/>
        <v>0</v>
      </c>
      <c r="Y70" s="144">
        <f t="shared" si="36"/>
        <v>0</v>
      </c>
      <c r="Z70" s="144">
        <f t="shared" si="36"/>
        <v>0</v>
      </c>
      <c r="AA70" s="144">
        <f t="shared" si="36"/>
        <v>0</v>
      </c>
      <c r="AB70" s="144">
        <f t="shared" si="36"/>
        <v>0</v>
      </c>
      <c r="AC70" s="144">
        <f t="shared" si="36"/>
        <v>0</v>
      </c>
      <c r="AD70" s="144">
        <f t="shared" si="36"/>
        <v>0</v>
      </c>
      <c r="AE70" s="145">
        <f t="shared" si="36"/>
        <v>0</v>
      </c>
      <c r="AF70" s="144">
        <f t="shared" si="36"/>
        <v>0</v>
      </c>
      <c r="AG70" s="144">
        <f t="shared" si="36"/>
        <v>0</v>
      </c>
      <c r="AH70" s="144">
        <f t="shared" si="36"/>
        <v>0</v>
      </c>
      <c r="AI70" s="144">
        <f t="shared" si="36"/>
        <v>0</v>
      </c>
      <c r="AJ70" s="146">
        <f t="shared" si="36"/>
        <v>0</v>
      </c>
      <c r="AK70" s="175"/>
      <c r="AL70" s="148"/>
      <c r="AM70" s="222"/>
      <c r="AN70" s="216"/>
    </row>
    <row r="71" ht="25.5" spans="1:40">
      <c r="A71" s="132" t="s">
        <v>94</v>
      </c>
      <c r="B71" s="133"/>
      <c r="C71" s="134" t="s">
        <v>73</v>
      </c>
      <c r="D71" s="135"/>
      <c r="E71" s="136"/>
      <c r="F71" s="136"/>
      <c r="G71" s="136">
        <v>0.3</v>
      </c>
      <c r="H71" s="136"/>
      <c r="I71" s="136"/>
      <c r="J71" s="136"/>
      <c r="K71" s="136"/>
      <c r="L71" s="136"/>
      <c r="M71" s="136"/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 t="shared" ref="AK71" si="37">SUM(D72:AE72)</f>
        <v>0.0084</v>
      </c>
      <c r="AL71" s="141">
        <f>SUM(AF72:AJ72)</f>
        <v>0</v>
      </c>
      <c r="AM71" s="216"/>
      <c r="AN71" s="216"/>
    </row>
    <row r="72" ht="25.5" spans="1:40">
      <c r="A72" s="142"/>
      <c r="B72" s="83"/>
      <c r="C72" s="134" t="s">
        <v>74</v>
      </c>
      <c r="D72" s="143">
        <f t="shared" ref="D72:AJ72" si="38">(D$24*D71)/1000</f>
        <v>0</v>
      </c>
      <c r="E72" s="144">
        <f t="shared" si="38"/>
        <v>0</v>
      </c>
      <c r="F72" s="144">
        <f t="shared" si="38"/>
        <v>0</v>
      </c>
      <c r="G72" s="144">
        <f t="shared" si="38"/>
        <v>0.0084</v>
      </c>
      <c r="H72" s="144">
        <f t="shared" si="38"/>
        <v>0</v>
      </c>
      <c r="I72" s="144">
        <f t="shared" si="38"/>
        <v>0</v>
      </c>
      <c r="J72" s="144">
        <f t="shared" si="38"/>
        <v>0</v>
      </c>
      <c r="K72" s="144">
        <f t="shared" si="38"/>
        <v>0</v>
      </c>
      <c r="L72" s="144">
        <f t="shared" si="38"/>
        <v>0</v>
      </c>
      <c r="M72" s="144">
        <f t="shared" si="38"/>
        <v>0</v>
      </c>
      <c r="N72" s="144">
        <f t="shared" si="38"/>
        <v>0</v>
      </c>
      <c r="O72" s="144">
        <f t="shared" si="38"/>
        <v>0</v>
      </c>
      <c r="P72" s="144">
        <f t="shared" si="38"/>
        <v>0</v>
      </c>
      <c r="Q72" s="144">
        <f t="shared" si="38"/>
        <v>0</v>
      </c>
      <c r="R72" s="144">
        <f t="shared" si="38"/>
        <v>0</v>
      </c>
      <c r="S72" s="144">
        <f t="shared" si="38"/>
        <v>0</v>
      </c>
      <c r="T72" s="144">
        <f t="shared" si="38"/>
        <v>0</v>
      </c>
      <c r="U72" s="144">
        <f t="shared" si="38"/>
        <v>0</v>
      </c>
      <c r="V72" s="144">
        <f t="shared" si="38"/>
        <v>0</v>
      </c>
      <c r="W72" s="144">
        <f t="shared" si="38"/>
        <v>0</v>
      </c>
      <c r="X72" s="144">
        <f t="shared" si="38"/>
        <v>0</v>
      </c>
      <c r="Y72" s="144">
        <f t="shared" si="38"/>
        <v>0</v>
      </c>
      <c r="Z72" s="144">
        <f t="shared" si="38"/>
        <v>0</v>
      </c>
      <c r="AA72" s="144">
        <f t="shared" si="38"/>
        <v>0</v>
      </c>
      <c r="AB72" s="144">
        <f t="shared" si="38"/>
        <v>0</v>
      </c>
      <c r="AC72" s="144">
        <f t="shared" si="38"/>
        <v>0</v>
      </c>
      <c r="AD72" s="144">
        <f t="shared" si="38"/>
        <v>0</v>
      </c>
      <c r="AE72" s="145">
        <f t="shared" si="38"/>
        <v>0</v>
      </c>
      <c r="AF72" s="144">
        <f t="shared" si="38"/>
        <v>0</v>
      </c>
      <c r="AG72" s="144">
        <f t="shared" si="38"/>
        <v>0</v>
      </c>
      <c r="AH72" s="144">
        <f t="shared" si="38"/>
        <v>0</v>
      </c>
      <c r="AI72" s="144">
        <f t="shared" si="38"/>
        <v>0</v>
      </c>
      <c r="AJ72" s="146">
        <f t="shared" si="38"/>
        <v>0</v>
      </c>
      <c r="AK72" s="175"/>
      <c r="AL72" s="148"/>
      <c r="AM72" s="216"/>
      <c r="AN72" s="216"/>
    </row>
    <row r="73" ht="25.5" spans="1:40">
      <c r="A73" s="132" t="s">
        <v>95</v>
      </c>
      <c r="B73" s="133"/>
      <c r="C73" s="134" t="s">
        <v>73</v>
      </c>
      <c r="D73" s="135"/>
      <c r="E73" s="136"/>
      <c r="F73" s="136"/>
      <c r="G73" s="137"/>
      <c r="H73" s="136"/>
      <c r="I73" s="136"/>
      <c r="J73" s="136"/>
      <c r="K73" s="136"/>
      <c r="L73" s="136"/>
      <c r="M73" s="136"/>
      <c r="N73" s="136"/>
      <c r="O73" s="136"/>
      <c r="P73" s="136"/>
      <c r="Q73" s="136">
        <v>6.3</v>
      </c>
      <c r="R73" s="136"/>
      <c r="S73" s="136"/>
      <c r="T73" s="136"/>
      <c r="U73" s="136"/>
      <c r="V73" s="136"/>
      <c r="W73" s="137"/>
      <c r="X73" s="137"/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 t="shared" ref="AK73" si="39">SUM(D74:AE74)</f>
        <v>0.1764</v>
      </c>
      <c r="AL73" s="141">
        <f>SUM(AF74:AJ74)</f>
        <v>0</v>
      </c>
      <c r="AM73" s="216"/>
      <c r="AN73" s="216"/>
    </row>
    <row r="74" ht="25.5" spans="1:40">
      <c r="A74" s="142"/>
      <c r="B74" s="83"/>
      <c r="C74" s="134" t="s">
        <v>74</v>
      </c>
      <c r="D74" s="143">
        <f t="shared" ref="D74:Q74" si="40">(D$24*D73)/1000</f>
        <v>0</v>
      </c>
      <c r="E74" s="144">
        <f t="shared" si="40"/>
        <v>0</v>
      </c>
      <c r="F74" s="144">
        <f t="shared" si="40"/>
        <v>0</v>
      </c>
      <c r="G74" s="144">
        <f t="shared" si="40"/>
        <v>0</v>
      </c>
      <c r="H74" s="144">
        <f t="shared" si="40"/>
        <v>0</v>
      </c>
      <c r="I74" s="144">
        <f t="shared" si="40"/>
        <v>0</v>
      </c>
      <c r="J74" s="144">
        <f t="shared" si="40"/>
        <v>0</v>
      </c>
      <c r="K74" s="144">
        <f t="shared" si="40"/>
        <v>0</v>
      </c>
      <c r="L74" s="144">
        <f t="shared" si="40"/>
        <v>0</v>
      </c>
      <c r="M74" s="144">
        <f t="shared" si="40"/>
        <v>0</v>
      </c>
      <c r="N74" s="144">
        <f t="shared" si="40"/>
        <v>0</v>
      </c>
      <c r="O74" s="144">
        <f t="shared" si="40"/>
        <v>0</v>
      </c>
      <c r="P74" s="144">
        <f t="shared" si="40"/>
        <v>0</v>
      </c>
      <c r="Q74" s="144">
        <f t="shared" si="40"/>
        <v>0.1764</v>
      </c>
      <c r="R74" s="144"/>
      <c r="S74" s="144"/>
      <c r="T74" s="144"/>
      <c r="U74" s="144">
        <f t="shared" si="32"/>
        <v>0</v>
      </c>
      <c r="V74" s="144">
        <f t="shared" si="32"/>
        <v>0</v>
      </c>
      <c r="W74" s="144">
        <f t="shared" si="32"/>
        <v>0</v>
      </c>
      <c r="X74" s="144">
        <f t="shared" si="32"/>
        <v>0</v>
      </c>
      <c r="Y74" s="144">
        <f t="shared" si="32"/>
        <v>0</v>
      </c>
      <c r="Z74" s="144">
        <f t="shared" si="32"/>
        <v>0</v>
      </c>
      <c r="AA74" s="144">
        <f t="shared" si="32"/>
        <v>0</v>
      </c>
      <c r="AB74" s="144">
        <f t="shared" si="32"/>
        <v>0</v>
      </c>
      <c r="AC74" s="144">
        <f t="shared" si="32"/>
        <v>0</v>
      </c>
      <c r="AD74" s="144">
        <f t="shared" si="32"/>
        <v>0</v>
      </c>
      <c r="AE74" s="145">
        <f t="shared" si="32"/>
        <v>0</v>
      </c>
      <c r="AF74" s="144">
        <f t="shared" si="32"/>
        <v>0</v>
      </c>
      <c r="AG74" s="144">
        <f t="shared" si="32"/>
        <v>0</v>
      </c>
      <c r="AH74" s="144">
        <f t="shared" si="32"/>
        <v>0</v>
      </c>
      <c r="AI74" s="144">
        <f t="shared" si="32"/>
        <v>0</v>
      </c>
      <c r="AJ74" s="146">
        <f t="shared" si="32"/>
        <v>0</v>
      </c>
      <c r="AK74" s="175"/>
      <c r="AL74" s="148"/>
      <c r="AM74" s="216"/>
      <c r="AN74" s="216"/>
    </row>
    <row r="75" ht="25.5" hidden="1" spans="1:40">
      <c r="A75" s="132"/>
      <c r="B75" s="133"/>
      <c r="C75" s="134" t="s">
        <v>73</v>
      </c>
      <c r="D75" s="135"/>
      <c r="E75" s="136"/>
      <c r="F75" s="136"/>
      <c r="G75" s="137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7"/>
      <c r="X75" s="137"/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:AK87" si="41">SUM(D76:AE76)</f>
        <v>0</v>
      </c>
      <c r="AL75" s="141">
        <f>SUM(AF76:AJ76)</f>
        <v>0</v>
      </c>
      <c r="AM75" s="216"/>
      <c r="AN75" s="216"/>
    </row>
    <row r="76" ht="25.5" hidden="1" spans="1:40">
      <c r="A76" s="142"/>
      <c r="B76" s="83"/>
      <c r="C76" s="134" t="s">
        <v>74</v>
      </c>
      <c r="D76" s="143">
        <f t="shared" ref="D76:P76" si="42">(D$24*D75)/1000</f>
        <v>0</v>
      </c>
      <c r="E76" s="144">
        <f t="shared" si="42"/>
        <v>0</v>
      </c>
      <c r="F76" s="144">
        <f t="shared" si="42"/>
        <v>0</v>
      </c>
      <c r="G76" s="144">
        <f t="shared" si="42"/>
        <v>0</v>
      </c>
      <c r="H76" s="144">
        <f t="shared" si="42"/>
        <v>0</v>
      </c>
      <c r="I76" s="144">
        <f t="shared" si="42"/>
        <v>0</v>
      </c>
      <c r="J76" s="144">
        <f t="shared" si="42"/>
        <v>0</v>
      </c>
      <c r="K76" s="144">
        <f t="shared" si="42"/>
        <v>0</v>
      </c>
      <c r="L76" s="144">
        <f t="shared" si="42"/>
        <v>0</v>
      </c>
      <c r="M76" s="144">
        <f t="shared" si="42"/>
        <v>0</v>
      </c>
      <c r="N76" s="144">
        <f t="shared" si="42"/>
        <v>0</v>
      </c>
      <c r="O76" s="144">
        <f t="shared" si="42"/>
        <v>0</v>
      </c>
      <c r="P76" s="144">
        <f t="shared" si="42"/>
        <v>0</v>
      </c>
      <c r="Q76" s="144"/>
      <c r="R76" s="144"/>
      <c r="S76" s="144"/>
      <c r="T76" s="144"/>
      <c r="U76" s="144">
        <f t="shared" ref="U76:AJ76" si="43">(U$24*U75)/1000</f>
        <v>0</v>
      </c>
      <c r="V76" s="144">
        <f t="shared" si="43"/>
        <v>0</v>
      </c>
      <c r="W76" s="144">
        <f t="shared" si="43"/>
        <v>0</v>
      </c>
      <c r="X76" s="144">
        <f t="shared" si="43"/>
        <v>0</v>
      </c>
      <c r="Y76" s="144">
        <f t="shared" si="43"/>
        <v>0</v>
      </c>
      <c r="Z76" s="144">
        <f t="shared" si="43"/>
        <v>0</v>
      </c>
      <c r="AA76" s="144">
        <f t="shared" si="43"/>
        <v>0</v>
      </c>
      <c r="AB76" s="144">
        <f t="shared" si="43"/>
        <v>0</v>
      </c>
      <c r="AC76" s="144">
        <f t="shared" si="43"/>
        <v>0</v>
      </c>
      <c r="AD76" s="144">
        <f t="shared" si="43"/>
        <v>0</v>
      </c>
      <c r="AE76" s="145">
        <f t="shared" si="43"/>
        <v>0</v>
      </c>
      <c r="AF76" s="144">
        <f t="shared" si="43"/>
        <v>0</v>
      </c>
      <c r="AG76" s="144">
        <f t="shared" si="43"/>
        <v>0</v>
      </c>
      <c r="AH76" s="144">
        <f t="shared" si="43"/>
        <v>0</v>
      </c>
      <c r="AI76" s="144">
        <f t="shared" si="43"/>
        <v>0</v>
      </c>
      <c r="AJ76" s="146">
        <f t="shared" si="43"/>
        <v>0</v>
      </c>
      <c r="AK76" s="175"/>
      <c r="AL76" s="148"/>
      <c r="AM76" s="222"/>
      <c r="AN76" s="216"/>
    </row>
    <row r="77" ht="25.5" hidden="1" spans="1:40">
      <c r="A77" s="132" t="s">
        <v>96</v>
      </c>
      <c r="B77" s="133"/>
      <c r="C77" s="134" t="s">
        <v>73</v>
      </c>
      <c r="D77" s="135"/>
      <c r="E77" s="136"/>
      <c r="F77" s="136"/>
      <c r="G77" s="137"/>
      <c r="H77" s="136"/>
      <c r="I77" s="136"/>
      <c r="J77" s="136"/>
      <c r="K77" s="136"/>
      <c r="L77" s="136"/>
      <c r="M77" s="136"/>
      <c r="N77" s="136"/>
      <c r="O77" s="173"/>
      <c r="P77" s="136"/>
      <c r="Q77" s="136"/>
      <c r="R77" s="136"/>
      <c r="S77" s="136"/>
      <c r="T77" s="136"/>
      <c r="U77" s="136"/>
      <c r="V77" s="136"/>
      <c r="W77" s="137"/>
      <c r="X77" s="137"/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>SUM(D78:AE78)</f>
        <v>0</v>
      </c>
      <c r="AL77" s="141">
        <f>SUM(AF78:AJ78)</f>
        <v>0</v>
      </c>
      <c r="AM77" s="216"/>
      <c r="AN77" s="216"/>
    </row>
    <row r="78" ht="25.5" hidden="1" spans="1:40">
      <c r="A78" s="142"/>
      <c r="B78" s="83"/>
      <c r="C78" s="134" t="s">
        <v>74</v>
      </c>
      <c r="D78" s="143">
        <f t="shared" ref="D78:AJ78" si="44">(D$24*D77)/1000</f>
        <v>0</v>
      </c>
      <c r="E78" s="144">
        <f t="shared" si="44"/>
        <v>0</v>
      </c>
      <c r="F78" s="144">
        <f t="shared" si="44"/>
        <v>0</v>
      </c>
      <c r="G78" s="144">
        <f t="shared" si="44"/>
        <v>0</v>
      </c>
      <c r="H78" s="144">
        <f t="shared" si="44"/>
        <v>0</v>
      </c>
      <c r="I78" s="144">
        <f t="shared" si="44"/>
        <v>0</v>
      </c>
      <c r="J78" s="144">
        <f t="shared" si="44"/>
        <v>0</v>
      </c>
      <c r="K78" s="144">
        <f t="shared" si="44"/>
        <v>0</v>
      </c>
      <c r="L78" s="144">
        <f t="shared" si="44"/>
        <v>0</v>
      </c>
      <c r="M78" s="144">
        <f t="shared" si="44"/>
        <v>0</v>
      </c>
      <c r="N78" s="144">
        <f t="shared" si="44"/>
        <v>0</v>
      </c>
      <c r="O78" s="144">
        <f t="shared" si="44"/>
        <v>0</v>
      </c>
      <c r="P78" s="144">
        <f t="shared" si="44"/>
        <v>0</v>
      </c>
      <c r="Q78" s="144">
        <f t="shared" si="44"/>
        <v>0</v>
      </c>
      <c r="R78" s="144">
        <f t="shared" si="44"/>
        <v>0</v>
      </c>
      <c r="S78" s="144">
        <f t="shared" si="44"/>
        <v>0</v>
      </c>
      <c r="T78" s="144">
        <f t="shared" si="44"/>
        <v>0</v>
      </c>
      <c r="U78" s="144">
        <f t="shared" si="44"/>
        <v>0</v>
      </c>
      <c r="V78" s="144">
        <f t="shared" si="44"/>
        <v>0</v>
      </c>
      <c r="W78" s="144">
        <f t="shared" si="44"/>
        <v>0</v>
      </c>
      <c r="X78" s="144">
        <f t="shared" si="44"/>
        <v>0</v>
      </c>
      <c r="Y78" s="144">
        <f t="shared" si="44"/>
        <v>0</v>
      </c>
      <c r="Z78" s="144">
        <f t="shared" si="44"/>
        <v>0</v>
      </c>
      <c r="AA78" s="144">
        <f t="shared" si="44"/>
        <v>0</v>
      </c>
      <c r="AB78" s="144">
        <f t="shared" si="44"/>
        <v>0</v>
      </c>
      <c r="AC78" s="144">
        <f t="shared" si="44"/>
        <v>0</v>
      </c>
      <c r="AD78" s="144">
        <f t="shared" si="44"/>
        <v>0</v>
      </c>
      <c r="AE78" s="145">
        <f t="shared" si="44"/>
        <v>0</v>
      </c>
      <c r="AF78" s="144">
        <f t="shared" si="44"/>
        <v>0</v>
      </c>
      <c r="AG78" s="144">
        <f t="shared" si="44"/>
        <v>0</v>
      </c>
      <c r="AH78" s="144">
        <f t="shared" si="44"/>
        <v>0</v>
      </c>
      <c r="AI78" s="144">
        <f t="shared" si="44"/>
        <v>0</v>
      </c>
      <c r="AJ78" s="146">
        <f t="shared" si="44"/>
        <v>0</v>
      </c>
      <c r="AK78" s="175"/>
      <c r="AL78" s="148"/>
      <c r="AM78" s="222"/>
      <c r="AN78" s="216"/>
    </row>
    <row r="79" ht="25.5" hidden="1" spans="1:40">
      <c r="A79" s="132"/>
      <c r="B79" s="133"/>
      <c r="C79" s="134" t="s">
        <v>73</v>
      </c>
      <c r="D79" s="135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73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 t="shared" ref="AK79" si="45">SUM(D80:AE80)</f>
        <v>0</v>
      </c>
      <c r="AL79" s="141">
        <f>SUM(AF80:AJ80)</f>
        <v>0</v>
      </c>
      <c r="AM79" s="216"/>
      <c r="AN79" s="216"/>
    </row>
    <row r="80" ht="25.5" hidden="1" spans="1:40">
      <c r="A80" s="142"/>
      <c r="B80" s="83"/>
      <c r="C80" s="134" t="s">
        <v>74</v>
      </c>
      <c r="D80" s="143">
        <f t="shared" ref="D80:AJ80" si="46">(D$24*D79)/1000</f>
        <v>0</v>
      </c>
      <c r="E80" s="144">
        <f t="shared" si="46"/>
        <v>0</v>
      </c>
      <c r="F80" s="144">
        <f t="shared" si="46"/>
        <v>0</v>
      </c>
      <c r="G80" s="144">
        <f t="shared" si="46"/>
        <v>0</v>
      </c>
      <c r="H80" s="144">
        <f t="shared" si="46"/>
        <v>0</v>
      </c>
      <c r="I80" s="144">
        <f t="shared" si="46"/>
        <v>0</v>
      </c>
      <c r="J80" s="144">
        <f t="shared" si="46"/>
        <v>0</v>
      </c>
      <c r="K80" s="144">
        <f t="shared" si="46"/>
        <v>0</v>
      </c>
      <c r="L80" s="144">
        <f t="shared" si="46"/>
        <v>0</v>
      </c>
      <c r="M80" s="144">
        <f t="shared" si="46"/>
        <v>0</v>
      </c>
      <c r="N80" s="144">
        <f t="shared" si="46"/>
        <v>0</v>
      </c>
      <c r="O80" s="144">
        <f t="shared" si="46"/>
        <v>0</v>
      </c>
      <c r="P80" s="144">
        <f t="shared" si="46"/>
        <v>0</v>
      </c>
      <c r="Q80" s="144">
        <f t="shared" si="46"/>
        <v>0</v>
      </c>
      <c r="R80" s="144">
        <f t="shared" si="46"/>
        <v>0</v>
      </c>
      <c r="S80" s="144">
        <f t="shared" si="46"/>
        <v>0</v>
      </c>
      <c r="T80" s="144">
        <f t="shared" si="46"/>
        <v>0</v>
      </c>
      <c r="U80" s="144">
        <f t="shared" si="46"/>
        <v>0</v>
      </c>
      <c r="V80" s="144">
        <f t="shared" si="46"/>
        <v>0</v>
      </c>
      <c r="W80" s="144">
        <f t="shared" si="46"/>
        <v>0</v>
      </c>
      <c r="X80" s="144">
        <f t="shared" si="46"/>
        <v>0</v>
      </c>
      <c r="Y80" s="144">
        <f t="shared" si="46"/>
        <v>0</v>
      </c>
      <c r="Z80" s="144">
        <f t="shared" si="46"/>
        <v>0</v>
      </c>
      <c r="AA80" s="144">
        <f t="shared" si="46"/>
        <v>0</v>
      </c>
      <c r="AB80" s="144">
        <f t="shared" si="46"/>
        <v>0</v>
      </c>
      <c r="AC80" s="144">
        <f t="shared" si="46"/>
        <v>0</v>
      </c>
      <c r="AD80" s="144">
        <f t="shared" si="46"/>
        <v>0</v>
      </c>
      <c r="AE80" s="145">
        <f t="shared" si="46"/>
        <v>0</v>
      </c>
      <c r="AF80" s="144">
        <f t="shared" si="46"/>
        <v>0</v>
      </c>
      <c r="AG80" s="144">
        <f t="shared" si="46"/>
        <v>0</v>
      </c>
      <c r="AH80" s="144">
        <f t="shared" si="46"/>
        <v>0</v>
      </c>
      <c r="AI80" s="144">
        <f t="shared" si="46"/>
        <v>0</v>
      </c>
      <c r="AJ80" s="146">
        <f t="shared" si="46"/>
        <v>0</v>
      </c>
      <c r="AK80" s="175"/>
      <c r="AL80" s="148"/>
      <c r="AM80" s="216"/>
      <c r="AN80" s="216"/>
    </row>
    <row r="81" ht="25.5" spans="1:40">
      <c r="A81" s="132" t="s">
        <v>97</v>
      </c>
      <c r="B81" s="133"/>
      <c r="C81" s="134" t="s">
        <v>73</v>
      </c>
      <c r="D81" s="135"/>
      <c r="E81" s="136"/>
      <c r="F81" s="136"/>
      <c r="G81" s="137"/>
      <c r="H81" s="136"/>
      <c r="I81" s="136"/>
      <c r="J81" s="136"/>
      <c r="K81" s="136"/>
      <c r="L81" s="136">
        <v>2.6</v>
      </c>
      <c r="M81" s="136">
        <v>2.5</v>
      </c>
      <c r="N81" s="136"/>
      <c r="O81" s="136"/>
      <c r="P81" s="136"/>
      <c r="Q81" s="136"/>
      <c r="R81" s="136"/>
      <c r="S81" s="136"/>
      <c r="T81" s="136"/>
      <c r="U81" s="136"/>
      <c r="V81" s="136"/>
      <c r="W81" s="137"/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 t="shared" si="41"/>
        <v>0.1428</v>
      </c>
      <c r="AL81" s="141">
        <f>SUM(AF82:AJ82)</f>
        <v>0</v>
      </c>
      <c r="AM81" s="216"/>
      <c r="AN81" s="216"/>
    </row>
    <row r="82" ht="25.5" spans="1:40">
      <c r="A82" s="142"/>
      <c r="B82" s="83"/>
      <c r="C82" s="134" t="s">
        <v>74</v>
      </c>
      <c r="D82" s="143">
        <f t="shared" ref="D82:AJ82" si="47">(D$24*D81)/1000</f>
        <v>0</v>
      </c>
      <c r="E82" s="144">
        <f t="shared" si="47"/>
        <v>0</v>
      </c>
      <c r="F82" s="144">
        <f t="shared" si="47"/>
        <v>0</v>
      </c>
      <c r="G82" s="144">
        <f t="shared" si="47"/>
        <v>0</v>
      </c>
      <c r="H82" s="144">
        <f t="shared" si="47"/>
        <v>0</v>
      </c>
      <c r="I82" s="144">
        <f t="shared" si="47"/>
        <v>0</v>
      </c>
      <c r="J82" s="144">
        <f t="shared" si="47"/>
        <v>0</v>
      </c>
      <c r="K82" s="144">
        <f t="shared" si="47"/>
        <v>0</v>
      </c>
      <c r="L82" s="144">
        <f t="shared" si="47"/>
        <v>0.0728</v>
      </c>
      <c r="M82" s="144">
        <f t="shared" si="47"/>
        <v>0.07</v>
      </c>
      <c r="N82" s="144">
        <f t="shared" si="47"/>
        <v>0</v>
      </c>
      <c r="O82" s="144">
        <f t="shared" si="47"/>
        <v>0</v>
      </c>
      <c r="P82" s="144">
        <f t="shared" si="47"/>
        <v>0</v>
      </c>
      <c r="Q82" s="144">
        <f t="shared" si="47"/>
        <v>0</v>
      </c>
      <c r="R82" s="144">
        <f t="shared" si="47"/>
        <v>0</v>
      </c>
      <c r="S82" s="144">
        <f t="shared" si="47"/>
        <v>0</v>
      </c>
      <c r="T82" s="144">
        <f t="shared" si="47"/>
        <v>0</v>
      </c>
      <c r="U82" s="144">
        <f t="shared" si="47"/>
        <v>0</v>
      </c>
      <c r="V82" s="144">
        <f t="shared" si="47"/>
        <v>0</v>
      </c>
      <c r="W82" s="144">
        <f t="shared" si="47"/>
        <v>0</v>
      </c>
      <c r="X82" s="144">
        <f t="shared" si="47"/>
        <v>0</v>
      </c>
      <c r="Y82" s="144">
        <f t="shared" si="47"/>
        <v>0</v>
      </c>
      <c r="Z82" s="144">
        <f t="shared" si="47"/>
        <v>0</v>
      </c>
      <c r="AA82" s="144">
        <f t="shared" si="47"/>
        <v>0</v>
      </c>
      <c r="AB82" s="144">
        <f t="shared" si="47"/>
        <v>0</v>
      </c>
      <c r="AC82" s="144">
        <f t="shared" si="47"/>
        <v>0</v>
      </c>
      <c r="AD82" s="144">
        <f t="shared" si="47"/>
        <v>0</v>
      </c>
      <c r="AE82" s="145">
        <f t="shared" si="47"/>
        <v>0</v>
      </c>
      <c r="AF82" s="144">
        <f t="shared" si="47"/>
        <v>0</v>
      </c>
      <c r="AG82" s="144">
        <f t="shared" si="47"/>
        <v>0</v>
      </c>
      <c r="AH82" s="144">
        <f t="shared" si="47"/>
        <v>0</v>
      </c>
      <c r="AI82" s="144">
        <f t="shared" si="47"/>
        <v>0</v>
      </c>
      <c r="AJ82" s="146">
        <f t="shared" si="47"/>
        <v>0</v>
      </c>
      <c r="AK82" s="175"/>
      <c r="AL82" s="148"/>
      <c r="AM82" s="222"/>
      <c r="AN82" s="216"/>
    </row>
    <row r="83" ht="24.6" hidden="1" customHeight="1" spans="1:40">
      <c r="A83" s="151" t="s">
        <v>98</v>
      </c>
      <c r="B83" s="133"/>
      <c r="C83" s="134" t="s">
        <v>73</v>
      </c>
      <c r="D83" s="135"/>
      <c r="E83" s="136"/>
      <c r="F83" s="136"/>
      <c r="G83" s="137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 t="shared" si="41"/>
        <v>0</v>
      </c>
      <c r="AL83" s="141">
        <f>SUM(AF84:AJ84)</f>
        <v>0</v>
      </c>
      <c r="AM83" s="216"/>
      <c r="AN83" s="216"/>
    </row>
    <row r="84" ht="24.6" hidden="1" customHeight="1" spans="1:40">
      <c r="A84" s="153"/>
      <c r="B84" s="179"/>
      <c r="C84" s="180" t="s">
        <v>74</v>
      </c>
      <c r="D84" s="181">
        <f t="shared" ref="D84:AJ84" si="48">(D$24*D83)/1000</f>
        <v>0</v>
      </c>
      <c r="E84" s="182">
        <f t="shared" si="48"/>
        <v>0</v>
      </c>
      <c r="F84" s="182">
        <f t="shared" si="48"/>
        <v>0</v>
      </c>
      <c r="G84" s="182">
        <f t="shared" si="48"/>
        <v>0</v>
      </c>
      <c r="H84" s="182">
        <f t="shared" si="48"/>
        <v>0</v>
      </c>
      <c r="I84" s="182">
        <f t="shared" si="48"/>
        <v>0</v>
      </c>
      <c r="J84" s="182">
        <f t="shared" si="48"/>
        <v>0</v>
      </c>
      <c r="K84" s="182">
        <f t="shared" si="48"/>
        <v>0</v>
      </c>
      <c r="L84" s="182">
        <f t="shared" si="48"/>
        <v>0</v>
      </c>
      <c r="M84" s="182">
        <f t="shared" si="48"/>
        <v>0</v>
      </c>
      <c r="N84" s="182">
        <f t="shared" si="48"/>
        <v>0</v>
      </c>
      <c r="O84" s="182"/>
      <c r="P84" s="182">
        <f t="shared" ref="P84:AE86" si="49">(P$24*P83)/1000</f>
        <v>0</v>
      </c>
      <c r="Q84" s="182">
        <f t="shared" si="48"/>
        <v>0</v>
      </c>
      <c r="R84" s="182">
        <f t="shared" si="48"/>
        <v>0</v>
      </c>
      <c r="S84" s="182">
        <f t="shared" si="48"/>
        <v>0</v>
      </c>
      <c r="T84" s="182">
        <f t="shared" si="48"/>
        <v>0</v>
      </c>
      <c r="U84" s="182">
        <f t="shared" si="48"/>
        <v>0</v>
      </c>
      <c r="V84" s="182">
        <f t="shared" si="48"/>
        <v>0</v>
      </c>
      <c r="W84" s="182">
        <f t="shared" si="48"/>
        <v>0</v>
      </c>
      <c r="X84" s="182">
        <f t="shared" si="48"/>
        <v>0</v>
      </c>
      <c r="Y84" s="144">
        <f t="shared" si="48"/>
        <v>0</v>
      </c>
      <c r="Z84" s="144">
        <f t="shared" si="48"/>
        <v>0</v>
      </c>
      <c r="AA84" s="144">
        <f t="shared" si="48"/>
        <v>0</v>
      </c>
      <c r="AB84" s="144">
        <f t="shared" si="48"/>
        <v>0</v>
      </c>
      <c r="AC84" s="144">
        <f t="shared" si="48"/>
        <v>0</v>
      </c>
      <c r="AD84" s="144">
        <f t="shared" si="48"/>
        <v>0</v>
      </c>
      <c r="AE84" s="145">
        <f t="shared" si="48"/>
        <v>0</v>
      </c>
      <c r="AF84" s="144">
        <f t="shared" si="48"/>
        <v>0</v>
      </c>
      <c r="AG84" s="144">
        <f t="shared" si="48"/>
        <v>0</v>
      </c>
      <c r="AH84" s="144">
        <f t="shared" si="48"/>
        <v>0</v>
      </c>
      <c r="AI84" s="144">
        <f t="shared" si="48"/>
        <v>0</v>
      </c>
      <c r="AJ84" s="146">
        <f t="shared" si="48"/>
        <v>0</v>
      </c>
      <c r="AK84" s="175"/>
      <c r="AL84" s="148"/>
      <c r="AM84" s="216"/>
      <c r="AN84" s="216"/>
    </row>
    <row r="85" ht="24.6" customHeight="1" spans="1:40">
      <c r="A85" s="151" t="s">
        <v>99</v>
      </c>
      <c r="B85" s="133"/>
      <c r="C85" s="134" t="s">
        <v>73</v>
      </c>
      <c r="D85" s="135"/>
      <c r="E85" s="136"/>
      <c r="F85" s="136"/>
      <c r="G85" s="137"/>
      <c r="H85" s="136"/>
      <c r="I85" s="136"/>
      <c r="J85" s="136"/>
      <c r="K85" s="136"/>
      <c r="L85" s="136">
        <v>4</v>
      </c>
      <c r="M85" s="136">
        <v>5</v>
      </c>
      <c r="N85" s="136"/>
      <c r="O85" s="136"/>
      <c r="P85" s="136"/>
      <c r="Q85" s="136"/>
      <c r="R85" s="136"/>
      <c r="S85" s="136"/>
      <c r="T85" s="136"/>
      <c r="U85" s="136"/>
      <c r="V85" s="136"/>
      <c r="W85" s="137"/>
      <c r="X85" s="137"/>
      <c r="Y85" s="136"/>
      <c r="Z85" s="136"/>
      <c r="AA85" s="136"/>
      <c r="AB85" s="136"/>
      <c r="AC85" s="136"/>
      <c r="AD85" s="136"/>
      <c r="AE85" s="138"/>
      <c r="AF85" s="136"/>
      <c r="AG85" s="136"/>
      <c r="AH85" s="136"/>
      <c r="AI85" s="136"/>
      <c r="AJ85" s="139"/>
      <c r="AK85" s="174">
        <f t="shared" ref="AK85" si="50">SUM(D86:AE86)</f>
        <v>0.252</v>
      </c>
      <c r="AL85" s="141">
        <f>SUM(AF86:AJ86)</f>
        <v>0</v>
      </c>
      <c r="AM85" s="216"/>
      <c r="AN85" s="216"/>
    </row>
    <row r="86" ht="24.6" customHeight="1" spans="1:40">
      <c r="A86" s="153"/>
      <c r="B86" s="179"/>
      <c r="C86" s="180" t="s">
        <v>74</v>
      </c>
      <c r="D86" s="181">
        <f t="shared" ref="D86:N86" si="51">(D$24*D85)/1000</f>
        <v>0</v>
      </c>
      <c r="E86" s="182">
        <f t="shared" si="51"/>
        <v>0</v>
      </c>
      <c r="F86" s="182">
        <f t="shared" si="51"/>
        <v>0</v>
      </c>
      <c r="G86" s="182">
        <f t="shared" si="51"/>
        <v>0</v>
      </c>
      <c r="H86" s="182">
        <f t="shared" si="51"/>
        <v>0</v>
      </c>
      <c r="I86" s="182">
        <f t="shared" si="51"/>
        <v>0</v>
      </c>
      <c r="J86" s="182">
        <f t="shared" si="51"/>
        <v>0</v>
      </c>
      <c r="K86" s="182">
        <f t="shared" si="51"/>
        <v>0</v>
      </c>
      <c r="L86" s="182">
        <f t="shared" si="51"/>
        <v>0.112</v>
      </c>
      <c r="M86" s="182">
        <f t="shared" si="51"/>
        <v>0.14</v>
      </c>
      <c r="N86" s="182">
        <f t="shared" si="51"/>
        <v>0</v>
      </c>
      <c r="O86" s="182"/>
      <c r="P86" s="182">
        <f t="shared" si="49"/>
        <v>0</v>
      </c>
      <c r="Q86" s="182">
        <f t="shared" si="49"/>
        <v>0</v>
      </c>
      <c r="R86" s="182">
        <f t="shared" si="49"/>
        <v>0</v>
      </c>
      <c r="S86" s="182">
        <f t="shared" si="49"/>
        <v>0</v>
      </c>
      <c r="T86" s="182">
        <f t="shared" si="49"/>
        <v>0</v>
      </c>
      <c r="U86" s="182">
        <f t="shared" si="49"/>
        <v>0</v>
      </c>
      <c r="V86" s="182">
        <f t="shared" si="49"/>
        <v>0</v>
      </c>
      <c r="W86" s="182">
        <f t="shared" si="49"/>
        <v>0</v>
      </c>
      <c r="X86" s="182">
        <f t="shared" si="49"/>
        <v>0</v>
      </c>
      <c r="Y86" s="144">
        <f t="shared" si="49"/>
        <v>0</v>
      </c>
      <c r="Z86" s="144">
        <f t="shared" si="49"/>
        <v>0</v>
      </c>
      <c r="AA86" s="144">
        <f t="shared" si="49"/>
        <v>0</v>
      </c>
      <c r="AB86" s="144">
        <f t="shared" si="49"/>
        <v>0</v>
      </c>
      <c r="AC86" s="144">
        <f t="shared" si="49"/>
        <v>0</v>
      </c>
      <c r="AD86" s="144">
        <f t="shared" si="49"/>
        <v>0</v>
      </c>
      <c r="AE86" s="145">
        <f t="shared" si="49"/>
        <v>0</v>
      </c>
      <c r="AF86" s="144">
        <f t="shared" ref="AF86:AJ86" si="52">(AF$24*AF85)/1000</f>
        <v>0</v>
      </c>
      <c r="AG86" s="144">
        <f t="shared" si="52"/>
        <v>0</v>
      </c>
      <c r="AH86" s="144">
        <f t="shared" si="52"/>
        <v>0</v>
      </c>
      <c r="AI86" s="144">
        <f t="shared" si="52"/>
        <v>0</v>
      </c>
      <c r="AJ86" s="146">
        <f t="shared" si="52"/>
        <v>0</v>
      </c>
      <c r="AK86" s="175"/>
      <c r="AL86" s="148"/>
      <c r="AM86" s="216"/>
      <c r="AN86" s="216"/>
    </row>
    <row r="87" ht="25.5" spans="1:40">
      <c r="A87" s="132" t="s">
        <v>100</v>
      </c>
      <c r="B87" s="133"/>
      <c r="C87" s="134" t="s">
        <v>73</v>
      </c>
      <c r="D87" s="183"/>
      <c r="E87" s="136"/>
      <c r="F87" s="136"/>
      <c r="G87" s="137"/>
      <c r="H87" s="136"/>
      <c r="I87" s="136"/>
      <c r="J87" s="136"/>
      <c r="K87" s="136"/>
      <c r="L87" s="136"/>
      <c r="M87" s="136"/>
      <c r="N87" s="136"/>
      <c r="O87" s="136">
        <v>83.142</v>
      </c>
      <c r="P87" s="136"/>
      <c r="Q87" s="136"/>
      <c r="R87" s="136"/>
      <c r="S87" s="136"/>
      <c r="T87" s="136"/>
      <c r="U87" s="136"/>
      <c r="V87" s="136"/>
      <c r="W87" s="137"/>
      <c r="X87" s="137"/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si="41"/>
        <v>2.327976</v>
      </c>
      <c r="AL87" s="141">
        <f>SUM(AF88:AJ88)</f>
        <v>0</v>
      </c>
      <c r="AM87" s="222"/>
      <c r="AN87" s="216"/>
    </row>
    <row r="88" ht="24" customHeight="1" spans="1:40">
      <c r="A88" s="142"/>
      <c r="B88" s="83"/>
      <c r="C88" s="180" t="s">
        <v>74</v>
      </c>
      <c r="D88" s="184">
        <f t="shared" ref="D88:AJ88" si="53">(D$24*D87)/1000</f>
        <v>0</v>
      </c>
      <c r="E88" s="144">
        <f t="shared" si="53"/>
        <v>0</v>
      </c>
      <c r="F88" s="144">
        <f t="shared" si="53"/>
        <v>0</v>
      </c>
      <c r="G88" s="144">
        <f t="shared" si="53"/>
        <v>0</v>
      </c>
      <c r="H88" s="144">
        <f t="shared" si="53"/>
        <v>0</v>
      </c>
      <c r="I88" s="144">
        <f t="shared" si="53"/>
        <v>0</v>
      </c>
      <c r="J88" s="144">
        <f t="shared" si="53"/>
        <v>0</v>
      </c>
      <c r="K88" s="144">
        <f t="shared" si="53"/>
        <v>0</v>
      </c>
      <c r="L88" s="144">
        <f t="shared" si="53"/>
        <v>0</v>
      </c>
      <c r="M88" s="144">
        <f t="shared" si="53"/>
        <v>0</v>
      </c>
      <c r="N88" s="144">
        <f t="shared" si="53"/>
        <v>0</v>
      </c>
      <c r="O88" s="144">
        <f t="shared" si="53"/>
        <v>2.327976</v>
      </c>
      <c r="P88" s="144">
        <f t="shared" si="53"/>
        <v>0</v>
      </c>
      <c r="Q88" s="144">
        <f t="shared" si="53"/>
        <v>0</v>
      </c>
      <c r="R88" s="144">
        <f t="shared" si="53"/>
        <v>0</v>
      </c>
      <c r="S88" s="144">
        <f t="shared" si="53"/>
        <v>0</v>
      </c>
      <c r="T88" s="144">
        <f t="shared" si="53"/>
        <v>0</v>
      </c>
      <c r="U88" s="144">
        <f t="shared" si="53"/>
        <v>0</v>
      </c>
      <c r="V88" s="144">
        <f t="shared" si="53"/>
        <v>0</v>
      </c>
      <c r="W88" s="144">
        <f t="shared" si="53"/>
        <v>0</v>
      </c>
      <c r="X88" s="144">
        <f t="shared" si="53"/>
        <v>0</v>
      </c>
      <c r="Y88" s="144">
        <f t="shared" si="53"/>
        <v>0</v>
      </c>
      <c r="Z88" s="144">
        <f t="shared" si="53"/>
        <v>0</v>
      </c>
      <c r="AA88" s="144">
        <f t="shared" si="53"/>
        <v>0</v>
      </c>
      <c r="AB88" s="144">
        <f t="shared" si="53"/>
        <v>0</v>
      </c>
      <c r="AC88" s="144">
        <f t="shared" si="53"/>
        <v>0</v>
      </c>
      <c r="AD88" s="144">
        <f t="shared" si="53"/>
        <v>0</v>
      </c>
      <c r="AE88" s="145">
        <f t="shared" si="53"/>
        <v>0</v>
      </c>
      <c r="AF88" s="144">
        <f t="shared" si="53"/>
        <v>0</v>
      </c>
      <c r="AG88" s="144">
        <f t="shared" si="53"/>
        <v>0</v>
      </c>
      <c r="AH88" s="144">
        <f t="shared" si="53"/>
        <v>0</v>
      </c>
      <c r="AI88" s="144">
        <f t="shared" si="53"/>
        <v>0</v>
      </c>
      <c r="AJ88" s="146">
        <f t="shared" si="53"/>
        <v>0</v>
      </c>
      <c r="AK88" s="175"/>
      <c r="AL88" s="148"/>
      <c r="AM88" s="216"/>
      <c r="AN88" s="216"/>
    </row>
    <row r="89" ht="25.5" spans="1:40">
      <c r="A89" s="132" t="s">
        <v>101</v>
      </c>
      <c r="B89" s="133"/>
      <c r="C89" s="134" t="s">
        <v>73</v>
      </c>
      <c r="D89" s="183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/>
      <c r="P89" s="136"/>
      <c r="Q89" s="136">
        <v>21.6</v>
      </c>
      <c r="R89" s="136"/>
      <c r="S89" s="136"/>
      <c r="T89" s="136"/>
      <c r="U89" s="136"/>
      <c r="V89" s="136"/>
      <c r="W89" s="137">
        <v>5</v>
      </c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 t="shared" ref="AK89" si="54">SUM(D90:AE90)</f>
        <v>0.7448</v>
      </c>
      <c r="AL89" s="141">
        <f>SUM(AF90:AJ90)</f>
        <v>0</v>
      </c>
    </row>
    <row r="90" ht="25.5" spans="1:40">
      <c r="A90" s="142"/>
      <c r="B90" s="83"/>
      <c r="C90" s="180" t="s">
        <v>74</v>
      </c>
      <c r="D90" s="184">
        <f t="shared" ref="D90:I90" si="55">(D$24*D89)/1000</f>
        <v>0</v>
      </c>
      <c r="E90" s="144">
        <f t="shared" si="55"/>
        <v>0</v>
      </c>
      <c r="F90" s="144">
        <f t="shared" si="55"/>
        <v>0</v>
      </c>
      <c r="G90" s="144">
        <f t="shared" si="55"/>
        <v>0</v>
      </c>
      <c r="H90" s="144">
        <f t="shared" si="55"/>
        <v>0</v>
      </c>
      <c r="I90" s="144">
        <f t="shared" si="55"/>
        <v>0</v>
      </c>
      <c r="J90" s="144">
        <f t="shared" ref="J90:AJ90" si="56">(J$24*J89)/1000</f>
        <v>0</v>
      </c>
      <c r="K90" s="144">
        <f t="shared" si="56"/>
        <v>0</v>
      </c>
      <c r="L90" s="144">
        <f t="shared" si="56"/>
        <v>0</v>
      </c>
      <c r="M90" s="144">
        <f t="shared" si="56"/>
        <v>0</v>
      </c>
      <c r="N90" s="144">
        <f t="shared" si="56"/>
        <v>0</v>
      </c>
      <c r="O90" s="144">
        <f t="shared" si="56"/>
        <v>0</v>
      </c>
      <c r="P90" s="144">
        <f t="shared" si="56"/>
        <v>0</v>
      </c>
      <c r="Q90" s="144">
        <f t="shared" si="56"/>
        <v>0.6048</v>
      </c>
      <c r="R90" s="144">
        <f t="shared" si="56"/>
        <v>0</v>
      </c>
      <c r="S90" s="144">
        <f t="shared" si="56"/>
        <v>0</v>
      </c>
      <c r="T90" s="144">
        <f t="shared" si="56"/>
        <v>0</v>
      </c>
      <c r="U90" s="144">
        <f t="shared" si="56"/>
        <v>0</v>
      </c>
      <c r="V90" s="144">
        <f t="shared" si="56"/>
        <v>0</v>
      </c>
      <c r="W90" s="144">
        <f t="shared" si="56"/>
        <v>0.14</v>
      </c>
      <c r="X90" s="144">
        <f t="shared" si="56"/>
        <v>0</v>
      </c>
      <c r="Y90" s="144">
        <f t="shared" si="56"/>
        <v>0</v>
      </c>
      <c r="Z90" s="144">
        <f t="shared" si="56"/>
        <v>0</v>
      </c>
      <c r="AA90" s="144">
        <f t="shared" si="56"/>
        <v>0</v>
      </c>
      <c r="AB90" s="144">
        <f t="shared" si="56"/>
        <v>0</v>
      </c>
      <c r="AC90" s="144">
        <f t="shared" si="56"/>
        <v>0</v>
      </c>
      <c r="AD90" s="144">
        <f t="shared" si="56"/>
        <v>0</v>
      </c>
      <c r="AE90" s="145">
        <f t="shared" si="56"/>
        <v>0</v>
      </c>
      <c r="AF90" s="144">
        <f t="shared" si="56"/>
        <v>0</v>
      </c>
      <c r="AG90" s="144">
        <f t="shared" si="56"/>
        <v>0</v>
      </c>
      <c r="AH90" s="144">
        <f t="shared" si="56"/>
        <v>0</v>
      </c>
      <c r="AI90" s="144">
        <f t="shared" si="56"/>
        <v>0</v>
      </c>
      <c r="AJ90" s="146">
        <f t="shared" si="56"/>
        <v>0</v>
      </c>
      <c r="AK90" s="175"/>
      <c r="AL90" s="148"/>
    </row>
    <row r="91" ht="25.5" hidden="1" spans="1:40">
      <c r="A91" s="132" t="s">
        <v>85</v>
      </c>
      <c r="B91" s="133"/>
      <c r="C91" s="134" t="s">
        <v>73</v>
      </c>
      <c r="D91" s="183"/>
      <c r="E91" s="136"/>
      <c r="F91" s="136"/>
      <c r="G91" s="137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7"/>
      <c r="X91" s="137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74">
        <f t="shared" ref="AK91" si="57">SUM(D92:AE92)</f>
        <v>0</v>
      </c>
      <c r="AL91" s="141">
        <f>SUM(AF92:AJ92)</f>
        <v>0</v>
      </c>
    </row>
    <row r="92" ht="18" hidden="1" customHeight="1" spans="1:40">
      <c r="A92" s="142"/>
      <c r="B92" s="83"/>
      <c r="C92" s="180" t="s">
        <v>74</v>
      </c>
      <c r="D92" s="184">
        <f t="shared" ref="D92:I92" si="58">(D$24*D91)/1000</f>
        <v>0</v>
      </c>
      <c r="E92" s="144">
        <f t="shared" si="58"/>
        <v>0</v>
      </c>
      <c r="F92" s="144">
        <f t="shared" si="58"/>
        <v>0</v>
      </c>
      <c r="G92" s="144">
        <f t="shared" si="58"/>
        <v>0</v>
      </c>
      <c r="H92" s="144">
        <f t="shared" si="58"/>
        <v>0</v>
      </c>
      <c r="I92" s="144">
        <f t="shared" si="58"/>
        <v>0</v>
      </c>
      <c r="J92" s="144">
        <f t="shared" ref="J92:AJ92" si="59">(J$24*J91)/1000</f>
        <v>0</v>
      </c>
      <c r="K92" s="144">
        <f t="shared" si="59"/>
        <v>0</v>
      </c>
      <c r="L92" s="144">
        <f t="shared" si="59"/>
        <v>0</v>
      </c>
      <c r="M92" s="144">
        <f t="shared" si="59"/>
        <v>0</v>
      </c>
      <c r="N92" s="144">
        <f t="shared" si="59"/>
        <v>0</v>
      </c>
      <c r="O92" s="144">
        <f t="shared" si="59"/>
        <v>0</v>
      </c>
      <c r="P92" s="144">
        <f t="shared" si="59"/>
        <v>0</v>
      </c>
      <c r="Q92" s="144">
        <f t="shared" si="59"/>
        <v>0</v>
      </c>
      <c r="R92" s="144">
        <f t="shared" si="59"/>
        <v>0</v>
      </c>
      <c r="S92" s="144">
        <f t="shared" si="59"/>
        <v>0</v>
      </c>
      <c r="T92" s="144">
        <f t="shared" si="59"/>
        <v>0</v>
      </c>
      <c r="U92" s="144">
        <f t="shared" si="59"/>
        <v>0</v>
      </c>
      <c r="V92" s="144">
        <f t="shared" si="59"/>
        <v>0</v>
      </c>
      <c r="W92" s="144">
        <f t="shared" si="59"/>
        <v>0</v>
      </c>
      <c r="X92" s="144">
        <f t="shared" si="59"/>
        <v>0</v>
      </c>
      <c r="Y92" s="144">
        <f t="shared" si="59"/>
        <v>0</v>
      </c>
      <c r="Z92" s="144">
        <f t="shared" si="59"/>
        <v>0</v>
      </c>
      <c r="AA92" s="144">
        <f t="shared" si="59"/>
        <v>0</v>
      </c>
      <c r="AB92" s="144">
        <f t="shared" si="59"/>
        <v>0</v>
      </c>
      <c r="AC92" s="144">
        <f t="shared" si="59"/>
        <v>0</v>
      </c>
      <c r="AD92" s="144">
        <f t="shared" si="59"/>
        <v>0</v>
      </c>
      <c r="AE92" s="145">
        <f t="shared" si="59"/>
        <v>0</v>
      </c>
      <c r="AF92" s="144">
        <f t="shared" si="59"/>
        <v>0</v>
      </c>
      <c r="AG92" s="144">
        <f t="shared" si="59"/>
        <v>0</v>
      </c>
      <c r="AH92" s="144">
        <f t="shared" si="59"/>
        <v>0</v>
      </c>
      <c r="AI92" s="144">
        <f t="shared" si="59"/>
        <v>0</v>
      </c>
      <c r="AJ92" s="146">
        <f t="shared" si="59"/>
        <v>0</v>
      </c>
      <c r="AK92" s="175"/>
      <c r="AL92" s="148"/>
    </row>
    <row r="93" ht="25.5" spans="1:40">
      <c r="A93" s="132" t="s">
        <v>85</v>
      </c>
      <c r="B93" s="179"/>
      <c r="C93" s="180"/>
      <c r="D93" s="183"/>
      <c r="E93" s="136"/>
      <c r="F93" s="136"/>
      <c r="G93" s="137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7">
        <v>3.928</v>
      </c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ref="AK93" si="60">SUM(D94:AE94)</f>
        <v>0.109984</v>
      </c>
      <c r="AL93" s="141">
        <f>SUM(AF94:AJ94)</f>
        <v>0</v>
      </c>
    </row>
    <row r="94" ht="26.25" spans="1:40">
      <c r="A94" s="142"/>
      <c r="B94" s="179"/>
      <c r="C94" s="180"/>
      <c r="D94" s="184">
        <f t="shared" ref="D94:I94" si="61">(D$24*D93)/1000</f>
        <v>0</v>
      </c>
      <c r="E94" s="144">
        <f t="shared" si="61"/>
        <v>0</v>
      </c>
      <c r="F94" s="144">
        <f t="shared" si="61"/>
        <v>0</v>
      </c>
      <c r="G94" s="144">
        <f t="shared" si="61"/>
        <v>0</v>
      </c>
      <c r="H94" s="144">
        <f t="shared" si="61"/>
        <v>0</v>
      </c>
      <c r="I94" s="144">
        <f t="shared" si="61"/>
        <v>0</v>
      </c>
      <c r="J94" s="144">
        <f t="shared" ref="J94:AJ94" si="62">(J$24*J93)/1000</f>
        <v>0</v>
      </c>
      <c r="K94" s="144">
        <f t="shared" si="62"/>
        <v>0</v>
      </c>
      <c r="L94" s="144">
        <f t="shared" si="62"/>
        <v>0</v>
      </c>
      <c r="M94" s="144">
        <f t="shared" si="62"/>
        <v>0</v>
      </c>
      <c r="N94" s="144">
        <f t="shared" si="62"/>
        <v>0</v>
      </c>
      <c r="O94" s="144">
        <f t="shared" si="62"/>
        <v>0</v>
      </c>
      <c r="P94" s="144">
        <f t="shared" si="62"/>
        <v>0</v>
      </c>
      <c r="Q94" s="144">
        <f t="shared" si="62"/>
        <v>0</v>
      </c>
      <c r="R94" s="144">
        <f t="shared" si="62"/>
        <v>0</v>
      </c>
      <c r="S94" s="144">
        <f t="shared" si="62"/>
        <v>0</v>
      </c>
      <c r="T94" s="144">
        <f t="shared" si="62"/>
        <v>0</v>
      </c>
      <c r="U94" s="144">
        <f t="shared" si="62"/>
        <v>0</v>
      </c>
      <c r="V94" s="144">
        <f t="shared" si="62"/>
        <v>0</v>
      </c>
      <c r="W94" s="144">
        <f t="shared" si="62"/>
        <v>0.109984</v>
      </c>
      <c r="X94" s="144">
        <f t="shared" si="62"/>
        <v>0</v>
      </c>
      <c r="Y94" s="144">
        <f t="shared" si="62"/>
        <v>0</v>
      </c>
      <c r="Z94" s="144">
        <f t="shared" si="62"/>
        <v>0</v>
      </c>
      <c r="AA94" s="144">
        <f t="shared" si="62"/>
        <v>0</v>
      </c>
      <c r="AB94" s="144">
        <f t="shared" si="62"/>
        <v>0</v>
      </c>
      <c r="AC94" s="144">
        <f t="shared" si="62"/>
        <v>0</v>
      </c>
      <c r="AD94" s="144">
        <f t="shared" si="62"/>
        <v>0</v>
      </c>
      <c r="AE94" s="145">
        <f t="shared" si="62"/>
        <v>0</v>
      </c>
      <c r="AF94" s="144">
        <f t="shared" si="62"/>
        <v>0</v>
      </c>
      <c r="AG94" s="144">
        <f t="shared" si="62"/>
        <v>0</v>
      </c>
      <c r="AH94" s="144">
        <f t="shared" si="62"/>
        <v>0</v>
      </c>
      <c r="AI94" s="144">
        <f t="shared" si="62"/>
        <v>0</v>
      </c>
      <c r="AJ94" s="146">
        <f t="shared" si="62"/>
        <v>0</v>
      </c>
      <c r="AK94" s="175"/>
      <c r="AL94" s="148"/>
      <c r="AM94" s="225" t="s">
        <v>102</v>
      </c>
    </row>
    <row r="95" ht="18" customHeight="1" spans="1:40">
      <c r="A95" s="132" t="s">
        <v>103</v>
      </c>
      <c r="B95" s="133"/>
      <c r="C95" s="185"/>
      <c r="D95" s="186" t="s">
        <v>104</v>
      </c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8"/>
    </row>
    <row r="96" ht="35.25" customHeight="1" spans="1:40">
      <c r="A96" s="142"/>
      <c r="B96" s="83"/>
      <c r="C96" s="189"/>
      <c r="D96" s="190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1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2"/>
    </row>
    <row r="97" ht="18.75" spans="1:37">
      <c r="A97" s="8"/>
      <c r="B97" s="8"/>
      <c r="C97" s="8"/>
      <c r="D97" s="204"/>
      <c r="E97" s="209"/>
      <c r="F97" s="209"/>
      <c r="G97" s="209"/>
      <c r="H97" s="209"/>
      <c r="I97" s="204"/>
      <c r="J97" s="204"/>
      <c r="K97" s="209"/>
      <c r="L97" s="209"/>
      <c r="M97" s="8"/>
      <c r="N97" s="209"/>
      <c r="O97" s="209"/>
      <c r="P97" s="209"/>
      <c r="Q97" s="209"/>
      <c r="R97" s="209"/>
      <c r="S97" s="209"/>
      <c r="T97" s="209"/>
      <c r="U97" s="211"/>
      <c r="V97" s="211"/>
      <c r="W97" s="211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  <c r="AH97" s="212"/>
      <c r="AI97" s="212"/>
      <c r="AJ97" s="212"/>
      <c r="AK97" s="213"/>
    </row>
    <row r="98" ht="20.25" spans="1:37">
      <c r="A98" s="193"/>
      <c r="B98" s="201"/>
      <c r="C98" s="202"/>
      <c r="D98" s="197"/>
      <c r="E98" s="197"/>
      <c r="F98" s="197"/>
      <c r="G98" s="197"/>
      <c r="H98" s="197"/>
      <c r="I98" s="197"/>
      <c r="J98" s="197"/>
      <c r="K98" s="197"/>
      <c r="L98" s="197"/>
      <c r="M98" s="197"/>
      <c r="N98" s="197"/>
      <c r="O98" s="197"/>
      <c r="P98" s="197"/>
      <c r="Q98" s="197"/>
      <c r="R98" s="197"/>
      <c r="S98" s="197"/>
      <c r="T98" s="197"/>
      <c r="U98" s="197"/>
      <c r="V98" s="197"/>
      <c r="W98" s="197"/>
      <c r="X98" s="198"/>
      <c r="Y98" s="198"/>
      <c r="Z98" s="198"/>
      <c r="AA98" s="198"/>
      <c r="AB98" s="198"/>
      <c r="AC98" s="198"/>
      <c r="AD98" s="198"/>
      <c r="AE98" s="198"/>
      <c r="AF98" s="198"/>
      <c r="AG98" s="198"/>
      <c r="AH98" s="198"/>
      <c r="AI98" s="198"/>
      <c r="AJ98" s="199"/>
      <c r="AK98" s="200"/>
    </row>
    <row r="99" ht="25.5" spans="1:37">
      <c r="A99" s="34" t="s">
        <v>105</v>
      </c>
      <c r="B99" s="203"/>
      <c r="C99" s="203"/>
      <c r="D99" s="204"/>
      <c r="E99" s="205" t="s">
        <v>106</v>
      </c>
      <c r="F99" s="205"/>
      <c r="G99" s="205"/>
      <c r="H99" s="205"/>
      <c r="I99" s="204"/>
      <c r="J99" s="204"/>
      <c r="K99" s="33" t="s">
        <v>107</v>
      </c>
      <c r="L99" s="206"/>
      <c r="M99" s="207"/>
      <c r="N99" s="207"/>
      <c r="O99" s="208"/>
      <c r="P99" s="209"/>
      <c r="Q99" s="205" t="s">
        <v>108</v>
      </c>
      <c r="R99" s="205"/>
      <c r="S99" s="205"/>
      <c r="T99" s="210"/>
      <c r="U99" s="211"/>
      <c r="V99" s="211"/>
      <c r="W99" s="211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3"/>
    </row>
    <row r="100" ht="18.75" spans="1:37">
      <c r="A100" s="8"/>
      <c r="B100" s="8" t="s">
        <v>109</v>
      </c>
      <c r="C100" s="8"/>
      <c r="D100" s="204"/>
      <c r="E100" s="209" t="s">
        <v>110</v>
      </c>
      <c r="F100" s="209"/>
      <c r="G100" s="209"/>
      <c r="H100" s="209"/>
      <c r="I100" s="204"/>
      <c r="J100" s="204"/>
      <c r="K100" s="209"/>
      <c r="L100" s="209"/>
      <c r="M100" s="8" t="s">
        <v>109</v>
      </c>
      <c r="N100" s="209"/>
      <c r="O100" s="209"/>
      <c r="P100" s="209"/>
      <c r="Q100" s="209" t="s">
        <v>110</v>
      </c>
      <c r="R100" s="209"/>
      <c r="S100" s="209"/>
      <c r="T100" s="209"/>
      <c r="U100" s="211"/>
      <c r="V100" s="211"/>
      <c r="W100" s="211"/>
      <c r="X100" s="212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3"/>
    </row>
    <row r="101" ht="18.75" spans="1:37">
      <c r="A101" s="8"/>
      <c r="B101" s="8"/>
      <c r="C101" s="8"/>
      <c r="D101" s="204"/>
      <c r="E101" s="204"/>
      <c r="F101" s="204"/>
      <c r="G101" s="204"/>
      <c r="H101" s="204"/>
      <c r="I101" s="204"/>
      <c r="J101" s="204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11"/>
      <c r="V101" s="211"/>
      <c r="W101" s="211"/>
      <c r="X101" s="212"/>
      <c r="Y101" s="212"/>
      <c r="Z101" s="212"/>
      <c r="AA101" s="212"/>
      <c r="AB101" s="212"/>
      <c r="AC101" s="212"/>
      <c r="AD101" s="212"/>
      <c r="AE101" s="212"/>
      <c r="AF101" s="212"/>
      <c r="AG101" s="212"/>
      <c r="AH101" s="212"/>
      <c r="AI101" s="212"/>
      <c r="AJ101" s="212"/>
      <c r="AK101" s="213"/>
    </row>
    <row r="102" ht="25.5" spans="1:37">
      <c r="A102" s="34" t="s">
        <v>111</v>
      </c>
      <c r="B102" s="203"/>
      <c r="C102" s="203"/>
      <c r="D102" s="204"/>
      <c r="E102" s="205" t="s">
        <v>112</v>
      </c>
      <c r="F102" s="205"/>
      <c r="G102" s="205"/>
      <c r="H102" s="205"/>
      <c r="I102" s="204"/>
      <c r="J102" s="204"/>
      <c r="K102" s="33" t="s">
        <v>113</v>
      </c>
      <c r="L102" s="206"/>
      <c r="M102" s="207"/>
      <c r="N102" s="207"/>
      <c r="O102" s="208"/>
      <c r="P102" s="209"/>
      <c r="Q102" s="205" t="s">
        <v>114</v>
      </c>
      <c r="R102" s="205"/>
      <c r="S102" s="205"/>
      <c r="T102" s="207"/>
      <c r="U102" s="211"/>
      <c r="V102" s="211"/>
      <c r="W102" s="211"/>
      <c r="X102" s="212"/>
      <c r="Y102" s="212"/>
      <c r="Z102" s="212"/>
      <c r="AA102" s="212"/>
      <c r="AB102" s="212"/>
      <c r="AC102" s="212"/>
      <c r="AD102" s="212"/>
      <c r="AE102" s="212"/>
      <c r="AF102" s="212"/>
      <c r="AG102" s="212"/>
      <c r="AH102" s="212"/>
      <c r="AI102" s="212"/>
      <c r="AJ102" s="212"/>
      <c r="AK102" s="213"/>
    </row>
    <row r="103" ht="18.75" spans="1:37">
      <c r="A103" s="8"/>
      <c r="B103" s="8" t="s">
        <v>109</v>
      </c>
      <c r="C103" s="8"/>
      <c r="D103" s="204"/>
      <c r="E103" s="209" t="s">
        <v>110</v>
      </c>
      <c r="F103" s="209"/>
      <c r="G103" s="209"/>
      <c r="H103" s="209"/>
      <c r="I103" s="204"/>
      <c r="J103" s="204"/>
      <c r="K103" s="209"/>
      <c r="L103" s="209"/>
      <c r="M103" s="8" t="s">
        <v>109</v>
      </c>
      <c r="N103" s="209"/>
      <c r="O103" s="209"/>
      <c r="P103" s="209"/>
      <c r="Q103" s="209" t="s">
        <v>110</v>
      </c>
      <c r="R103" s="209"/>
      <c r="S103" s="209"/>
      <c r="T103" s="209"/>
      <c r="U103" s="211"/>
      <c r="V103" s="211"/>
      <c r="W103" s="211"/>
      <c r="X103" s="212"/>
      <c r="Y103" s="212"/>
      <c r="Z103" s="212"/>
      <c r="AA103" s="212"/>
      <c r="AB103" s="212"/>
      <c r="AC103" s="212"/>
      <c r="AD103" s="212"/>
      <c r="AE103" s="212"/>
      <c r="AF103" s="212"/>
      <c r="AG103" s="212"/>
      <c r="AH103" s="212"/>
      <c r="AI103" s="212"/>
      <c r="AJ103" s="212"/>
      <c r="AK103" s="213"/>
    </row>
    <row r="104" ht="18.75" spans="1:37">
      <c r="A104" s="8"/>
      <c r="B104" s="8"/>
      <c r="C104" s="8"/>
      <c r="D104" s="204"/>
      <c r="E104" s="209"/>
      <c r="F104" s="209"/>
      <c r="G104" s="209"/>
      <c r="H104" s="209"/>
      <c r="I104" s="204"/>
      <c r="J104" s="204"/>
      <c r="K104" s="209"/>
      <c r="L104" s="209"/>
      <c r="M104" s="8"/>
      <c r="N104" s="209"/>
      <c r="O104" s="209"/>
      <c r="P104" s="209"/>
      <c r="Q104" s="209"/>
      <c r="R104" s="209"/>
      <c r="S104" s="209"/>
      <c r="T104" s="209"/>
      <c r="U104" s="211"/>
      <c r="V104" s="211"/>
      <c r="W104" s="211"/>
      <c r="X104" s="212"/>
      <c r="Y104" s="212"/>
      <c r="Z104" s="212"/>
      <c r="AA104" s="212"/>
      <c r="AB104" s="212"/>
      <c r="AC104" s="212"/>
      <c r="AD104" s="212"/>
      <c r="AE104" s="212"/>
      <c r="AF104" s="212"/>
      <c r="AG104" s="212"/>
      <c r="AH104" s="212"/>
      <c r="AI104" s="212"/>
      <c r="AJ104" s="212"/>
      <c r="AK104" s="213"/>
    </row>
    <row r="105" ht="18.75" spans="1:37">
      <c r="A105" s="8"/>
      <c r="B105" s="8"/>
      <c r="C105" s="8"/>
      <c r="D105" s="204"/>
      <c r="E105" s="209"/>
      <c r="F105" s="209"/>
      <c r="G105" s="209"/>
      <c r="H105" s="209"/>
      <c r="I105" s="204"/>
      <c r="J105" s="204"/>
      <c r="K105" s="209"/>
      <c r="L105" s="209"/>
      <c r="M105" s="8"/>
      <c r="N105" s="209"/>
      <c r="O105" s="209"/>
      <c r="P105" s="209"/>
      <c r="Q105" s="209"/>
      <c r="R105" s="209"/>
      <c r="S105" s="209"/>
      <c r="T105" s="209"/>
      <c r="U105" s="211"/>
      <c r="V105" s="211"/>
      <c r="W105" s="211"/>
      <c r="X105" s="212"/>
      <c r="Y105" s="212"/>
      <c r="Z105" s="212"/>
      <c r="AA105" s="212"/>
      <c r="AB105" s="212"/>
      <c r="AC105" s="212"/>
      <c r="AD105" s="212"/>
      <c r="AE105" s="212"/>
      <c r="AF105" s="212"/>
      <c r="AG105" s="212"/>
      <c r="AH105" s="212"/>
      <c r="AI105" s="212"/>
      <c r="AJ105" s="212"/>
      <c r="AK105" s="213"/>
    </row>
    <row r="106" ht="18.75" spans="1:37">
      <c r="A106" s="8"/>
      <c r="B106" s="8"/>
      <c r="C106" s="8"/>
      <c r="D106" s="204"/>
      <c r="E106" s="203"/>
      <c r="F106" s="203"/>
      <c r="G106" s="204"/>
      <c r="H106" s="204"/>
      <c r="I106" s="203"/>
      <c r="J106" s="203"/>
      <c r="K106" s="209"/>
      <c r="L106" s="209"/>
      <c r="M106" s="214" t="s">
        <v>31</v>
      </c>
      <c r="N106" s="214"/>
      <c r="O106" s="214"/>
      <c r="P106" s="214"/>
      <c r="Q106" s="207"/>
      <c r="R106" s="209"/>
      <c r="S106" s="209"/>
      <c r="T106" s="209"/>
      <c r="U106" s="211"/>
      <c r="V106" s="211"/>
      <c r="W106" s="211"/>
      <c r="X106" s="212"/>
      <c r="Y106" s="212"/>
      <c r="Z106" s="212"/>
      <c r="AA106" s="212"/>
      <c r="AB106" s="212"/>
      <c r="AC106" s="212"/>
      <c r="AD106" s="212"/>
      <c r="AE106" s="212"/>
      <c r="AF106" s="212"/>
      <c r="AG106" s="212"/>
      <c r="AH106" s="212"/>
      <c r="AI106" s="212"/>
      <c r="AJ106" s="212"/>
      <c r="AK106" s="213"/>
    </row>
    <row r="107" ht="18.75" spans="1:37">
      <c r="A107" s="8" t="s">
        <v>115</v>
      </c>
      <c r="B107" s="8"/>
      <c r="C107" s="8"/>
      <c r="D107" s="204"/>
      <c r="E107" s="8" t="s">
        <v>116</v>
      </c>
      <c r="F107" s="8"/>
      <c r="G107" s="204"/>
      <c r="H107" s="204"/>
      <c r="I107" s="8" t="s">
        <v>109</v>
      </c>
      <c r="J107" s="8"/>
      <c r="K107" s="209"/>
      <c r="L107" s="209"/>
      <c r="M107" s="209" t="s">
        <v>110</v>
      </c>
      <c r="N107" s="209"/>
      <c r="O107" s="209"/>
      <c r="P107" s="209"/>
      <c r="Q107" s="209"/>
      <c r="R107" s="209"/>
      <c r="S107" s="209"/>
      <c r="T107" s="209"/>
      <c r="U107" s="211"/>
      <c r="V107" s="211"/>
      <c r="W107" s="211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3"/>
    </row>
    <row r="108" ht="18.75" spans="1:37">
      <c r="A108" s="8"/>
      <c r="B108" s="8"/>
      <c r="C108" s="8"/>
      <c r="D108" s="204"/>
      <c r="E108" s="204"/>
      <c r="F108" s="204"/>
      <c r="G108" s="204"/>
      <c r="H108" s="204"/>
      <c r="I108" s="204"/>
      <c r="J108" s="204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11"/>
      <c r="V108" s="211"/>
      <c r="W108" s="211"/>
      <c r="X108" s="212"/>
      <c r="Y108" s="212"/>
      <c r="Z108" s="212"/>
      <c r="AA108" s="212"/>
      <c r="AB108" s="212"/>
      <c r="AC108" s="212"/>
      <c r="AD108" s="212"/>
      <c r="AE108" s="212"/>
      <c r="AF108" s="212"/>
      <c r="AG108" s="212"/>
      <c r="AH108" s="212"/>
      <c r="AI108" s="212"/>
      <c r="AJ108" s="212"/>
      <c r="AK108" s="213"/>
    </row>
    <row r="109" spans="1:37">
      <c r="A109" s="6"/>
      <c r="B109" s="6"/>
      <c r="C109" s="6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</row>
    <row r="110" spans="1:37">
      <c r="A110" s="6"/>
      <c r="B110" s="6"/>
      <c r="C110" s="6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  <c r="AA110" s="213"/>
      <c r="AB110" s="213"/>
      <c r="AC110" s="213"/>
      <c r="AD110" s="213"/>
      <c r="AE110" s="213"/>
      <c r="AF110" s="213"/>
      <c r="AG110" s="213"/>
      <c r="AH110" s="213"/>
      <c r="AI110" s="213"/>
      <c r="AJ110" s="213"/>
      <c r="AK110" s="213"/>
    </row>
    <row r="111" spans="1:37">
      <c r="A111" s="6"/>
      <c r="B111" s="6"/>
      <c r="C111" s="6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3"/>
      <c r="AH111" s="213"/>
      <c r="AI111" s="213"/>
      <c r="AJ111" s="213"/>
      <c r="AK111" s="213"/>
    </row>
    <row r="112" spans="1:37">
      <c r="A112" s="6"/>
      <c r="B112" s="6"/>
      <c r="C112" s="6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</row>
    <row r="113" spans="1:37">
      <c r="A113" s="6"/>
      <c r="B113" s="6"/>
      <c r="C113" s="6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  <c r="V113" s="213"/>
      <c r="W113" s="213"/>
      <c r="X113" s="213"/>
      <c r="Y113" s="213"/>
      <c r="Z113" s="213"/>
      <c r="AA113" s="213"/>
      <c r="AB113" s="213"/>
      <c r="AC113" s="213"/>
      <c r="AD113" s="213"/>
      <c r="AE113" s="213"/>
      <c r="AF113" s="213"/>
      <c r="AG113" s="213"/>
      <c r="AH113" s="213"/>
      <c r="AI113" s="213"/>
      <c r="AJ113" s="213"/>
      <c r="AK113" s="213"/>
    </row>
    <row r="114" spans="1:37">
      <c r="A114" s="6"/>
      <c r="B114" s="6"/>
      <c r="C114" s="6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  <c r="U114" s="213"/>
      <c r="V114" s="213"/>
      <c r="W114" s="213"/>
      <c r="X114" s="213"/>
      <c r="Y114" s="213"/>
      <c r="Z114" s="213"/>
      <c r="AA114" s="213"/>
      <c r="AB114" s="213"/>
      <c r="AC114" s="213"/>
      <c r="AD114" s="213"/>
      <c r="AE114" s="213"/>
      <c r="AF114" s="213"/>
      <c r="AG114" s="213"/>
      <c r="AH114" s="213"/>
      <c r="AI114" s="213"/>
      <c r="AJ114" s="213"/>
      <c r="AK114" s="213"/>
    </row>
    <row r="115" spans="1:37">
      <c r="A115" s="6"/>
      <c r="B115" s="6"/>
      <c r="C115" s="6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213"/>
      <c r="O115" s="213"/>
      <c r="P115" s="213"/>
      <c r="Q115" s="213"/>
      <c r="R115" s="213"/>
      <c r="S115" s="213"/>
      <c r="T115" s="213"/>
      <c r="U115" s="213"/>
      <c r="V115" s="213"/>
      <c r="W115" s="213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</row>
    <row r="116" spans="1:37">
      <c r="A116" s="6"/>
      <c r="B116" s="6"/>
      <c r="C116" s="6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213"/>
      <c r="O116" s="213"/>
      <c r="P116" s="213"/>
      <c r="Q116" s="213"/>
      <c r="R116" s="213"/>
      <c r="S116" s="213"/>
      <c r="T116" s="213"/>
      <c r="U116" s="213"/>
      <c r="V116" s="213"/>
      <c r="W116" s="213"/>
      <c r="X116" s="213"/>
      <c r="Y116" s="213"/>
      <c r="Z116" s="213"/>
      <c r="AA116" s="213"/>
      <c r="AB116" s="213"/>
      <c r="AC116" s="213"/>
      <c r="AD116" s="213"/>
      <c r="AE116" s="213"/>
      <c r="AF116" s="213"/>
      <c r="AG116" s="213"/>
      <c r="AH116" s="213"/>
      <c r="AI116" s="213"/>
      <c r="AJ116" s="213"/>
      <c r="AK116" s="213"/>
    </row>
    <row r="117" spans="1:37">
      <c r="A117" s="6"/>
      <c r="B117" s="6"/>
      <c r="C117" s="6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  <c r="U117" s="213"/>
      <c r="V117" s="213"/>
      <c r="W117" s="213"/>
      <c r="X117" s="213"/>
      <c r="Y117" s="213"/>
      <c r="Z117" s="213"/>
      <c r="AA117" s="213"/>
      <c r="AB117" s="213"/>
      <c r="AC117" s="213"/>
      <c r="AD117" s="213"/>
      <c r="AE117" s="213"/>
      <c r="AF117" s="213"/>
      <c r="AG117" s="213"/>
      <c r="AH117" s="213"/>
      <c r="AI117" s="213"/>
      <c r="AJ117" s="213"/>
      <c r="AK117" s="213"/>
    </row>
    <row r="118" spans="1:37">
      <c r="A118" s="6"/>
      <c r="B118" s="6"/>
      <c r="C118" s="6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  <c r="AB118" s="213"/>
      <c r="AC118" s="213"/>
      <c r="AD118" s="213"/>
      <c r="AE118" s="213"/>
      <c r="AF118" s="213"/>
      <c r="AG118" s="213"/>
      <c r="AH118" s="213"/>
      <c r="AI118" s="213"/>
      <c r="AJ118" s="213"/>
      <c r="AK118" s="213"/>
    </row>
    <row r="119" spans="1:37">
      <c r="A119" s="6"/>
      <c r="B119" s="6"/>
      <c r="C119" s="6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3"/>
      <c r="AE119" s="213"/>
      <c r="AF119" s="213"/>
      <c r="AG119" s="213"/>
      <c r="AH119" s="213"/>
      <c r="AI119" s="213"/>
      <c r="AJ119" s="213"/>
      <c r="AK119" s="213"/>
    </row>
    <row r="120" spans="1:37">
      <c r="A120" s="6"/>
      <c r="B120" s="6"/>
      <c r="C120" s="6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3"/>
      <c r="AE120" s="213"/>
      <c r="AF120" s="213"/>
      <c r="AG120" s="213"/>
      <c r="AH120" s="213"/>
      <c r="AI120" s="213"/>
      <c r="AJ120" s="213"/>
      <c r="AK120" s="213"/>
    </row>
    <row r="121" spans="1:37">
      <c r="A121" s="6"/>
      <c r="B121" s="6"/>
      <c r="C121" s="6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</row>
    <row r="122" spans="1:37">
      <c r="A122" s="6"/>
      <c r="B122" s="6"/>
      <c r="C122" s="6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</row>
    <row r="123" spans="1:37">
      <c r="A123" s="6"/>
      <c r="B123" s="6"/>
      <c r="C123" s="6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</row>
    <row r="124" spans="1:37">
      <c r="A124" s="6"/>
      <c r="B124" s="6"/>
      <c r="C124" s="6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3"/>
      <c r="AE124" s="213"/>
      <c r="AF124" s="213"/>
      <c r="AG124" s="213"/>
      <c r="AH124" s="213"/>
      <c r="AI124" s="213"/>
      <c r="AJ124" s="213"/>
      <c r="AK124" s="213"/>
    </row>
    <row r="125" spans="1:37">
      <c r="A125" s="6"/>
      <c r="B125" s="6"/>
      <c r="C125" s="6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</row>
    <row r="126" spans="1:37">
      <c r="A126" s="6"/>
      <c r="B126" s="6"/>
      <c r="C126" s="6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</row>
    <row r="127" spans="1:37">
      <c r="A127" s="2"/>
      <c r="B127" s="2"/>
      <c r="C127" s="2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  <c r="AH127" s="215"/>
      <c r="AI127" s="215"/>
      <c r="AJ127" s="215"/>
      <c r="AK127" s="215"/>
    </row>
    <row r="128" spans="1:37">
      <c r="A128" s="2"/>
      <c r="B128" s="2"/>
      <c r="C128" s="2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</row>
    <row r="129" spans="1:37">
      <c r="A129" s="2"/>
      <c r="B129" s="2"/>
      <c r="C129" s="2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215"/>
      <c r="AK129" s="215"/>
    </row>
    <row r="130" spans="1:37">
      <c r="A130" s="2"/>
      <c r="B130" s="2"/>
      <c r="C130" s="2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  <c r="AH130" s="215"/>
      <c r="AI130" s="215"/>
      <c r="AJ130" s="215"/>
      <c r="AK130" s="215"/>
    </row>
    <row r="131" spans="1:37">
      <c r="A131" s="2"/>
      <c r="B131" s="2"/>
      <c r="C131" s="2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  <c r="AH131" s="215"/>
      <c r="AI131" s="215"/>
      <c r="AJ131" s="215"/>
      <c r="AK131" s="215"/>
    </row>
    <row r="132" spans="1:37">
      <c r="A132" s="2"/>
      <c r="B132" s="2"/>
      <c r="C132" s="2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  <c r="AH132" s="215"/>
      <c r="AI132" s="215"/>
      <c r="AJ132" s="215"/>
      <c r="AK132" s="215"/>
    </row>
    <row r="133" spans="1:37">
      <c r="A133" s="2"/>
      <c r="B133" s="2"/>
      <c r="C133" s="2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  <c r="AH133" s="215"/>
      <c r="AI133" s="215"/>
      <c r="AJ133" s="215"/>
      <c r="AK133" s="215"/>
    </row>
    <row r="134" spans="1:37">
      <c r="A134" s="2"/>
      <c r="B134" s="2"/>
      <c r="C134" s="2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</row>
    <row r="135" spans="1:37">
      <c r="A135" s="2"/>
      <c r="B135" s="2"/>
      <c r="C135" s="2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</row>
    <row r="136" spans="1:37">
      <c r="A136" s="2"/>
      <c r="B136" s="2"/>
      <c r="C136" s="2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</row>
    <row r="137" spans="1:37">
      <c r="A137" s="2"/>
      <c r="B137" s="2"/>
      <c r="C137" s="2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</row>
    <row r="138" spans="1:37">
      <c r="A138" s="2"/>
      <c r="B138" s="2"/>
      <c r="C138" s="2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  <c r="AH138" s="215"/>
      <c r="AI138" s="215"/>
      <c r="AJ138" s="215"/>
      <c r="AK138" s="215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4:37"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4:37"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4:37"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4:37"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4:37"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4:37"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4:37"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4:37"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4:37"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4:37"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4:37"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4:37"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354166666666667" right="0" top="0.118055555555556" bottom="0.314583333333333" header="0.118110236220472" footer="0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3:AO676"/>
  <sheetViews>
    <sheetView showZeros="0" zoomScale="40" zoomScaleNormal="40" zoomScaleSheetLayoutView="75" topLeftCell="A48" workbookViewId="0">
      <selection activeCell="A3" sqref="A3:AL116"/>
    </sheetView>
  </sheetViews>
  <sheetFormatPr defaultColWidth="9" defaultRowHeight="12.75"/>
  <cols>
    <col min="1" max="1" width="47.2888888888889" customWidth="1"/>
    <col min="2" max="2" width="6.71111111111111" customWidth="1"/>
    <col min="3" max="3" width="7.14444444444444" customWidth="1"/>
    <col min="4" max="4" width="4.42222222222222" customWidth="1"/>
    <col min="5" max="5" width="15.2888888888889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7.5666666666667" customWidth="1"/>
    <col min="16" max="16" width="17.2888888888889" customWidth="1"/>
    <col min="17" max="17" width="17.4222222222222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6.1444444444444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  <col min="38" max="38" width="9.42222222222222" customWidth="1"/>
  </cols>
  <sheetData>
    <row r="3" ht="24.75" customHeight="1" spans="1:37">
      <c r="A3" s="6"/>
      <c r="B3" s="7"/>
      <c r="C3" s="7" t="s">
        <v>0</v>
      </c>
      <c r="D3" s="7"/>
      <c r="E3" s="7"/>
      <c r="F3" s="8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C3" s="6"/>
      <c r="AD3" s="6" t="s">
        <v>1</v>
      </c>
      <c r="AE3" s="6"/>
      <c r="AF3" s="6"/>
      <c r="AG3" s="6"/>
      <c r="AH3" s="6"/>
      <c r="AI3" s="6"/>
      <c r="AJ3" s="6"/>
      <c r="AK3" s="6"/>
    </row>
    <row r="4" ht="37.9" customHeight="1" spans="1:37">
      <c r="A4" s="7" t="s">
        <v>2</v>
      </c>
      <c r="B4" s="9"/>
      <c r="C4" s="9"/>
      <c r="D4" s="9"/>
      <c r="E4" s="9"/>
      <c r="F4" s="6"/>
      <c r="G4" s="10" t="s">
        <v>3</v>
      </c>
      <c r="H4" s="10"/>
      <c r="I4" s="10"/>
      <c r="J4" s="10"/>
      <c r="K4" s="10"/>
      <c r="L4" s="6"/>
      <c r="M4" s="6"/>
      <c r="N4" s="11" t="s">
        <v>4</v>
      </c>
      <c r="O4" s="11"/>
      <c r="P4" s="11"/>
      <c r="Q4" s="11"/>
      <c r="R4" s="11"/>
      <c r="S4" s="11"/>
      <c r="T4" s="11"/>
      <c r="U4" s="11"/>
      <c r="V4" s="6"/>
      <c r="W4" s="6"/>
      <c r="X4" s="6"/>
      <c r="Y4" s="6"/>
      <c r="Z4" s="12"/>
      <c r="AA4" s="6"/>
      <c r="AB4" s="6"/>
      <c r="AC4" s="6"/>
      <c r="AD4" s="6"/>
      <c r="AE4" s="6"/>
      <c r="AF4" s="6"/>
      <c r="AG4" s="13"/>
      <c r="AH4" s="13"/>
      <c r="AI4" s="6"/>
      <c r="AJ4" s="6"/>
      <c r="AK4" s="6"/>
    </row>
    <row r="5" ht="18.75" spans="1:37">
      <c r="A5" s="6"/>
      <c r="B5" s="14" t="s">
        <v>5</v>
      </c>
      <c r="C5" s="14"/>
      <c r="D5" s="14"/>
      <c r="E5" s="14"/>
      <c r="F5" s="8"/>
      <c r="G5" s="14" t="s">
        <v>6</v>
      </c>
      <c r="H5" s="14"/>
      <c r="I5" s="14"/>
      <c r="J5" s="14"/>
      <c r="K5" s="14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15"/>
      <c r="AH5" s="15"/>
      <c r="AI5" s="6"/>
      <c r="AJ5" s="6"/>
      <c r="AK5" s="6"/>
    </row>
    <row r="6" s="1" customFormat="1" ht="27" spans="1:37">
      <c r="A6" s="7" t="s">
        <v>7</v>
      </c>
      <c r="B6" s="16"/>
      <c r="C6" s="17"/>
      <c r="D6" s="17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9" t="s">
        <v>8</v>
      </c>
      <c r="AI6" s="20"/>
      <c r="AJ6" s="20"/>
      <c r="AK6" s="21"/>
    </row>
    <row r="7" ht="18.75" customHeight="1" spans="1:3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18"/>
      <c r="T7" s="18"/>
      <c r="U7" s="18"/>
      <c r="V7" s="18"/>
      <c r="W7" s="18"/>
      <c r="X7" s="18"/>
      <c r="Y7" s="18"/>
      <c r="Z7" s="22"/>
      <c r="AA7" s="22"/>
      <c r="AB7" s="22"/>
      <c r="AC7" s="22"/>
      <c r="AD7" s="22"/>
      <c r="AE7" s="18"/>
      <c r="AF7" s="18"/>
      <c r="AG7" s="23" t="s">
        <v>9</v>
      </c>
      <c r="AH7" s="19">
        <v>504202</v>
      </c>
      <c r="AI7" s="20"/>
      <c r="AJ7" s="20"/>
      <c r="AK7" s="21"/>
    </row>
    <row r="8" ht="25.5" customHeight="1" spans="1:37">
      <c r="A8" s="24" t="s">
        <v>10</v>
      </c>
      <c r="B8" s="24"/>
      <c r="C8" s="24"/>
      <c r="D8" s="24" t="s">
        <v>11</v>
      </c>
      <c r="E8" s="24"/>
      <c r="F8" s="24" t="s">
        <v>12</v>
      </c>
      <c r="G8" s="24"/>
      <c r="H8" s="24" t="s">
        <v>13</v>
      </c>
      <c r="I8" s="24"/>
      <c r="J8" s="24" t="s">
        <v>14</v>
      </c>
      <c r="K8" s="24"/>
      <c r="L8" s="24" t="s">
        <v>15</v>
      </c>
      <c r="M8" s="24"/>
      <c r="N8" s="25"/>
      <c r="O8" s="25"/>
      <c r="Q8" s="26" t="s">
        <v>16</v>
      </c>
      <c r="R8" s="27">
        <v>26</v>
      </c>
      <c r="S8" s="28"/>
      <c r="T8" s="27" t="s">
        <v>117</v>
      </c>
      <c r="U8" s="27"/>
      <c r="V8" s="27"/>
      <c r="W8" s="29" t="s">
        <v>18</v>
      </c>
      <c r="X8" s="29"/>
      <c r="Y8" s="30"/>
      <c r="Z8" s="22"/>
      <c r="AA8" s="22"/>
      <c r="AB8" s="22"/>
      <c r="AC8" s="22"/>
      <c r="AD8" s="22"/>
      <c r="AE8" s="22"/>
      <c r="AF8" s="18"/>
      <c r="AG8" s="22"/>
      <c r="AH8" s="31"/>
      <c r="AI8" s="31"/>
      <c r="AJ8" s="31"/>
      <c r="AK8" s="31"/>
    </row>
    <row r="9" ht="21" customHeight="1" spans="1:37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5"/>
      <c r="O9" s="25"/>
      <c r="P9" s="25"/>
      <c r="Q9" s="6"/>
      <c r="R9" s="6"/>
      <c r="S9" s="18"/>
      <c r="T9" s="18"/>
      <c r="U9" s="18"/>
      <c r="V9" s="18"/>
      <c r="W9" s="18"/>
      <c r="X9" s="18"/>
      <c r="Y9" s="18"/>
      <c r="Z9" s="22"/>
      <c r="AA9" s="22"/>
      <c r="AB9" s="22"/>
      <c r="AC9" s="22"/>
      <c r="AD9" s="22"/>
      <c r="AE9" s="22"/>
      <c r="AF9" s="18"/>
      <c r="AG9" s="23" t="s">
        <v>19</v>
      </c>
      <c r="AH9" s="31"/>
      <c r="AI9" s="31"/>
      <c r="AJ9" s="31"/>
      <c r="AK9" s="31"/>
    </row>
    <row r="10" ht="55.5" customHeight="1" spans="1:37">
      <c r="A10" s="32" t="s">
        <v>20</v>
      </c>
      <c r="B10" s="24" t="s">
        <v>21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33" t="s">
        <v>22</v>
      </c>
      <c r="R10" s="34"/>
      <c r="S10" s="35" t="s">
        <v>23</v>
      </c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22"/>
      <c r="AE10" s="18"/>
      <c r="AF10" s="18"/>
      <c r="AG10" s="23" t="s">
        <v>24</v>
      </c>
      <c r="AH10" s="37"/>
      <c r="AI10" s="37"/>
      <c r="AJ10" s="37"/>
      <c r="AK10" s="37"/>
    </row>
    <row r="11" ht="11.25" customHeight="1" spans="1:37">
      <c r="A11" s="38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40"/>
      <c r="O11" s="40"/>
      <c r="P11" s="40"/>
      <c r="Q11" s="34"/>
      <c r="R11" s="34"/>
      <c r="S11" s="18"/>
      <c r="T11" s="18"/>
      <c r="U11" s="41"/>
      <c r="V11" s="41"/>
      <c r="W11" s="41"/>
      <c r="X11" s="41"/>
      <c r="Y11" s="41"/>
      <c r="Z11" s="22"/>
      <c r="AA11" s="22"/>
      <c r="AB11" s="22"/>
      <c r="AC11" s="22"/>
      <c r="AD11" s="22"/>
      <c r="AE11" s="18"/>
      <c r="AF11" s="18"/>
      <c r="AG11" s="18"/>
      <c r="AH11" s="42"/>
      <c r="AI11" s="43"/>
      <c r="AJ11" s="43"/>
      <c r="AK11" s="44"/>
    </row>
    <row r="12" s="1" customFormat="1" ht="26.25" customHeight="1" spans="1:37">
      <c r="A12" s="45" t="s">
        <v>118</v>
      </c>
      <c r="B12" s="46">
        <v>185</v>
      </c>
      <c r="C12" s="46"/>
      <c r="D12" s="46">
        <v>185</v>
      </c>
      <c r="E12" s="46"/>
      <c r="F12" s="46">
        <v>8</v>
      </c>
      <c r="G12" s="46"/>
      <c r="H12" s="46">
        <f>F12*D12</f>
        <v>1480</v>
      </c>
      <c r="I12" s="46"/>
      <c r="J12" s="37"/>
      <c r="K12" s="37"/>
      <c r="L12" s="37"/>
      <c r="M12" s="37"/>
      <c r="N12" s="47"/>
      <c r="O12" s="47"/>
      <c r="P12" s="47"/>
      <c r="Q12" s="33" t="s">
        <v>26</v>
      </c>
      <c r="R12" s="34"/>
      <c r="S12" s="22"/>
      <c r="T12" s="48"/>
      <c r="U12" s="49" t="s">
        <v>27</v>
      </c>
      <c r="V12" s="49"/>
      <c r="W12" s="49"/>
      <c r="X12" s="49"/>
      <c r="Y12" s="49"/>
      <c r="Z12" s="49"/>
      <c r="AA12" s="49"/>
      <c r="AB12" s="49"/>
      <c r="AC12" s="49"/>
      <c r="AD12" s="22"/>
      <c r="AE12" s="18"/>
      <c r="AF12" s="18"/>
      <c r="AG12" s="18"/>
      <c r="AH12" s="50"/>
      <c r="AI12" s="51"/>
      <c r="AJ12" s="51"/>
      <c r="AK12" s="52"/>
    </row>
    <row r="13" s="1" customFormat="1" ht="11.25" customHeight="1" spans="1:37">
      <c r="A13" s="45"/>
      <c r="B13" s="46"/>
      <c r="C13" s="46"/>
      <c r="D13" s="46"/>
      <c r="E13" s="46"/>
      <c r="F13" s="46"/>
      <c r="G13" s="46"/>
      <c r="H13" s="46"/>
      <c r="I13" s="46"/>
      <c r="J13" s="37"/>
      <c r="K13" s="37"/>
      <c r="L13" s="37"/>
      <c r="M13" s="37"/>
      <c r="N13" s="47"/>
      <c r="O13" s="47"/>
      <c r="P13" s="47"/>
      <c r="Q13" s="34"/>
      <c r="R13" s="34"/>
      <c r="S13" s="18"/>
      <c r="T13" s="34"/>
      <c r="U13" s="53"/>
      <c r="V13" s="53"/>
      <c r="W13" s="53"/>
      <c r="X13" s="53"/>
      <c r="Y13" s="53"/>
      <c r="Z13" s="48"/>
      <c r="AA13" s="48"/>
      <c r="AB13" s="48"/>
      <c r="AC13" s="48"/>
      <c r="AD13" s="22"/>
      <c r="AE13" s="18"/>
      <c r="AF13" s="18"/>
      <c r="AG13" s="18"/>
      <c r="AH13" s="54"/>
      <c r="AI13" s="9"/>
      <c r="AJ13" s="9"/>
      <c r="AK13" s="55"/>
    </row>
    <row r="14" s="1" customFormat="1" ht="29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3" t="s">
        <v>28</v>
      </c>
      <c r="R14" s="34"/>
      <c r="S14" s="22"/>
      <c r="T14" s="34"/>
      <c r="U14" s="34" t="s">
        <v>29</v>
      </c>
      <c r="V14" s="56" t="s">
        <v>30</v>
      </c>
      <c r="W14" s="57"/>
      <c r="X14" s="57"/>
      <c r="Y14" s="57"/>
      <c r="Z14" s="57" t="s">
        <v>31</v>
      </c>
      <c r="AA14" s="57"/>
      <c r="AB14" s="57"/>
      <c r="AC14" s="57"/>
      <c r="AD14" s="22"/>
      <c r="AE14" s="30"/>
      <c r="AF14" s="18"/>
      <c r="AG14" s="18"/>
      <c r="AH14" s="58"/>
      <c r="AI14" s="58"/>
      <c r="AJ14" s="58"/>
      <c r="AK14" s="58"/>
    </row>
    <row r="15" s="1" customFormat="1" ht="28.5" customHeight="1" spans="1:37">
      <c r="A15" s="59"/>
      <c r="B15" s="59"/>
      <c r="C15" s="59"/>
      <c r="D15" s="59"/>
      <c r="E15" s="59"/>
      <c r="F15" s="59"/>
      <c r="G15" s="60" t="s">
        <v>32</v>
      </c>
      <c r="H15" s="46">
        <f>H12</f>
        <v>1480</v>
      </c>
      <c r="I15" s="46"/>
      <c r="J15" s="37"/>
      <c r="K15" s="37"/>
      <c r="L15" s="37"/>
      <c r="M15" s="37"/>
      <c r="N15" s="47"/>
      <c r="O15" s="47"/>
      <c r="P15" s="47"/>
      <c r="Q15" s="34"/>
      <c r="R15" s="34"/>
      <c r="S15" s="8"/>
      <c r="T15" s="8"/>
      <c r="U15" s="8"/>
      <c r="V15" s="8"/>
      <c r="W15" s="8"/>
      <c r="X15" s="8"/>
      <c r="Y15" s="8"/>
      <c r="AE15" s="8"/>
      <c r="AF15" s="8"/>
      <c r="AG15" s="8"/>
      <c r="AH15" s="8"/>
      <c r="AI15" s="8"/>
      <c r="AJ15" s="8"/>
      <c r="AK15" s="8"/>
    </row>
    <row r="16" ht="17.25" customHeight="1" spans="1:37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ht="16.9" customHeight="1" spans="1:41">
      <c r="A17" s="61" t="s">
        <v>33</v>
      </c>
      <c r="B17" s="62"/>
      <c r="C17" s="63"/>
      <c r="D17" s="64" t="s">
        <v>34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5"/>
      <c r="AJ17" s="66" t="s">
        <v>35</v>
      </c>
      <c r="AK17" s="67"/>
      <c r="AL17" s="68"/>
    </row>
    <row r="18" ht="12" customHeight="1" spans="1:41">
      <c r="A18" s="69"/>
      <c r="B18" s="70"/>
      <c r="C18" s="71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3"/>
      <c r="AF18" s="73"/>
      <c r="AG18" s="73"/>
      <c r="AH18" s="73"/>
      <c r="AI18" s="74"/>
      <c r="AJ18" s="75"/>
      <c r="AK18" s="76"/>
      <c r="AL18" s="77"/>
    </row>
    <row r="19" s="2" customFormat="1" ht="24" customHeight="1" spans="1:41">
      <c r="A19" s="78" t="s">
        <v>36</v>
      </c>
      <c r="B19" s="78"/>
      <c r="C19" s="79"/>
      <c r="D19" s="80"/>
      <c r="E19" s="81"/>
      <c r="F19" s="81"/>
      <c r="G19" s="80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2"/>
      <c r="AF19" s="81"/>
      <c r="AG19" s="83"/>
      <c r="AH19" s="83"/>
      <c r="AI19" s="83"/>
      <c r="AJ19" s="84"/>
      <c r="AK19" s="85"/>
      <c r="AL19" s="86"/>
    </row>
    <row r="20" ht="200.1" customHeight="1" spans="1:41">
      <c r="A20" s="87" t="s">
        <v>37</v>
      </c>
      <c r="B20" s="87" t="s">
        <v>38</v>
      </c>
      <c r="C20" s="88" t="s">
        <v>39</v>
      </c>
      <c r="D20" s="89" t="s">
        <v>40</v>
      </c>
      <c r="E20" s="90" t="s">
        <v>119</v>
      </c>
      <c r="F20" s="90" t="s">
        <v>120</v>
      </c>
      <c r="G20" s="90" t="s">
        <v>43</v>
      </c>
      <c r="H20" s="91"/>
      <c r="I20" s="90" t="s">
        <v>44</v>
      </c>
      <c r="J20" s="92"/>
      <c r="K20" s="90" t="s">
        <v>45</v>
      </c>
      <c r="L20" s="90" t="s">
        <v>46</v>
      </c>
      <c r="M20" s="90" t="s">
        <v>47</v>
      </c>
      <c r="N20" s="90" t="s">
        <v>48</v>
      </c>
      <c r="O20" s="90" t="s">
        <v>49</v>
      </c>
      <c r="P20" s="90" t="s">
        <v>50</v>
      </c>
      <c r="Q20" s="90" t="s">
        <v>51</v>
      </c>
      <c r="R20" s="90" t="s">
        <v>52</v>
      </c>
      <c r="S20" s="90" t="s">
        <v>53</v>
      </c>
      <c r="T20" s="90"/>
      <c r="U20" s="90"/>
      <c r="V20" s="90" t="s">
        <v>54</v>
      </c>
      <c r="W20" s="90" t="s">
        <v>55</v>
      </c>
      <c r="X20" s="90" t="s">
        <v>121</v>
      </c>
      <c r="Y20" s="90"/>
      <c r="Z20" s="93"/>
      <c r="AA20" s="93"/>
      <c r="AB20" s="93"/>
      <c r="AC20" s="93"/>
      <c r="AD20" s="93"/>
      <c r="AE20" s="94"/>
      <c r="AF20" s="95"/>
      <c r="AG20" s="96"/>
      <c r="AH20" s="96"/>
      <c r="AI20" s="96"/>
      <c r="AJ20" s="97"/>
      <c r="AK20" s="98" t="s">
        <v>57</v>
      </c>
      <c r="AL20" s="99" t="s">
        <v>58</v>
      </c>
      <c r="AM20" s="100"/>
      <c r="AN20" s="100"/>
      <c r="AO20" s="100"/>
    </row>
    <row r="21" s="3" customFormat="1" ht="15" customHeight="1" spans="1:41">
      <c r="A21" s="101">
        <v>1</v>
      </c>
      <c r="B21" s="101">
        <v>2</v>
      </c>
      <c r="C21" s="102">
        <v>3</v>
      </c>
      <c r="D21" s="103">
        <v>4</v>
      </c>
      <c r="E21" s="104">
        <v>5</v>
      </c>
      <c r="F21" s="104">
        <v>6</v>
      </c>
      <c r="G21" s="103">
        <v>7</v>
      </c>
      <c r="H21" s="104">
        <v>8</v>
      </c>
      <c r="I21" s="104">
        <v>9</v>
      </c>
      <c r="J21" s="104">
        <v>10</v>
      </c>
      <c r="K21" s="104">
        <v>11</v>
      </c>
      <c r="L21" s="104">
        <v>12</v>
      </c>
      <c r="M21" s="104">
        <v>14</v>
      </c>
      <c r="N21" s="104">
        <v>13</v>
      </c>
      <c r="O21" s="104">
        <v>15</v>
      </c>
      <c r="P21" s="104"/>
      <c r="Q21" s="104">
        <v>15</v>
      </c>
      <c r="R21" s="104">
        <v>16</v>
      </c>
      <c r="S21" s="104">
        <v>17</v>
      </c>
      <c r="T21" s="104">
        <v>18</v>
      </c>
      <c r="U21" s="104">
        <v>19</v>
      </c>
      <c r="V21" s="104">
        <v>20</v>
      </c>
      <c r="W21" s="103">
        <v>21</v>
      </c>
      <c r="X21" s="103">
        <v>22</v>
      </c>
      <c r="Y21" s="104">
        <v>23</v>
      </c>
      <c r="Z21" s="104">
        <v>24</v>
      </c>
      <c r="AA21" s="104">
        <v>25</v>
      </c>
      <c r="AB21" s="104">
        <v>26</v>
      </c>
      <c r="AC21" s="104">
        <v>27</v>
      </c>
      <c r="AD21" s="104">
        <v>28</v>
      </c>
      <c r="AE21" s="105">
        <v>29</v>
      </c>
      <c r="AF21" s="104">
        <v>29</v>
      </c>
      <c r="AG21" s="104">
        <v>30</v>
      </c>
      <c r="AH21" s="103">
        <v>31</v>
      </c>
      <c r="AI21" s="104">
        <v>32</v>
      </c>
      <c r="AJ21" s="106">
        <v>33</v>
      </c>
      <c r="AK21" s="103">
        <v>34</v>
      </c>
      <c r="AL21" s="104">
        <v>35</v>
      </c>
      <c r="AM21" s="100"/>
      <c r="AN21" s="100"/>
      <c r="AO21" s="100"/>
    </row>
    <row r="22" s="4" customFormat="1" ht="18.75" customHeight="1" spans="1:41">
      <c r="A22" s="107" t="s">
        <v>59</v>
      </c>
      <c r="B22" s="107"/>
      <c r="C22" s="108"/>
      <c r="D22" s="109"/>
      <c r="E22" s="110" t="s">
        <v>60</v>
      </c>
      <c r="F22" s="111" t="s">
        <v>122</v>
      </c>
      <c r="G22" s="110" t="s">
        <v>65</v>
      </c>
      <c r="H22" s="112"/>
      <c r="I22" s="113" t="s">
        <v>123</v>
      </c>
      <c r="J22" s="114"/>
      <c r="K22" s="112"/>
      <c r="L22" s="113" t="s">
        <v>124</v>
      </c>
      <c r="M22" s="112" t="s">
        <v>125</v>
      </c>
      <c r="N22" s="113" t="s">
        <v>63</v>
      </c>
      <c r="O22" s="112" t="s">
        <v>126</v>
      </c>
      <c r="P22" s="112" t="s">
        <v>127</v>
      </c>
      <c r="Q22" s="112" t="s">
        <v>65</v>
      </c>
      <c r="R22" s="112" t="s">
        <v>68</v>
      </c>
      <c r="S22" s="112" t="s">
        <v>69</v>
      </c>
      <c r="T22" s="112"/>
      <c r="U22" s="112"/>
      <c r="V22" s="112"/>
      <c r="W22" s="110" t="s">
        <v>128</v>
      </c>
      <c r="X22" s="110" t="s">
        <v>65</v>
      </c>
      <c r="Y22" s="112"/>
      <c r="Z22" s="115"/>
      <c r="AA22" s="115"/>
      <c r="AB22" s="115"/>
      <c r="AC22" s="115"/>
      <c r="AD22" s="115"/>
      <c r="AE22" s="116"/>
      <c r="AF22" s="117"/>
      <c r="AG22" s="117"/>
      <c r="AH22" s="117"/>
      <c r="AI22" s="117"/>
      <c r="AJ22" s="118"/>
      <c r="AK22" s="119"/>
      <c r="AL22" s="120"/>
      <c r="AM22" s="121"/>
      <c r="AN22" s="121"/>
      <c r="AO22" s="121"/>
    </row>
    <row r="23" s="3" customFormat="1" ht="19.5" customHeight="1" spans="1:41">
      <c r="A23" s="122" t="s">
        <v>71</v>
      </c>
      <c r="B23" s="122"/>
      <c r="C23" s="123"/>
      <c r="D23" s="124"/>
      <c r="E23" s="125">
        <v>8</v>
      </c>
      <c r="F23" s="125">
        <v>8</v>
      </c>
      <c r="G23" s="124">
        <v>8</v>
      </c>
      <c r="H23" s="125"/>
      <c r="I23" s="125">
        <v>8</v>
      </c>
      <c r="J23" s="125"/>
      <c r="K23" s="125"/>
      <c r="L23" s="125">
        <v>8</v>
      </c>
      <c r="M23" s="125">
        <v>8</v>
      </c>
      <c r="N23" s="125">
        <v>8</v>
      </c>
      <c r="O23" s="125">
        <v>8</v>
      </c>
      <c r="P23" s="125">
        <v>8</v>
      </c>
      <c r="Q23" s="125">
        <v>8</v>
      </c>
      <c r="R23" s="125">
        <v>8</v>
      </c>
      <c r="S23" s="125">
        <v>8</v>
      </c>
      <c r="T23" s="125"/>
      <c r="U23" s="125"/>
      <c r="V23" s="125"/>
      <c r="W23" s="124">
        <v>8</v>
      </c>
      <c r="X23" s="124">
        <v>8</v>
      </c>
      <c r="Y23" s="126"/>
      <c r="Z23" s="127"/>
      <c r="AA23" s="127"/>
      <c r="AB23" s="127"/>
      <c r="AC23" s="127"/>
      <c r="AD23" s="127"/>
      <c r="AE23" s="128"/>
      <c r="AF23" s="127"/>
      <c r="AG23" s="127"/>
      <c r="AH23" s="127"/>
      <c r="AI23" s="127"/>
      <c r="AJ23" s="129"/>
      <c r="AK23" s="130"/>
      <c r="AL23" s="131"/>
      <c r="AM23" s="100"/>
      <c r="AN23" s="100"/>
      <c r="AO23" s="100"/>
    </row>
    <row r="24" ht="29.25" customHeight="1" spans="1:41">
      <c r="A24" s="132" t="s">
        <v>72</v>
      </c>
      <c r="B24" s="133"/>
      <c r="C24" s="134" t="s">
        <v>73</v>
      </c>
      <c r="D24" s="135"/>
      <c r="E24" s="136"/>
      <c r="F24" s="136">
        <v>45</v>
      </c>
      <c r="G24" s="137">
        <v>130</v>
      </c>
      <c r="H24" s="136"/>
      <c r="I24" s="136"/>
      <c r="J24" s="136"/>
      <c r="K24" s="136"/>
      <c r="L24" s="136"/>
      <c r="M24" s="136">
        <v>17</v>
      </c>
      <c r="N24" s="136">
        <v>75</v>
      </c>
      <c r="O24" s="136"/>
      <c r="P24" s="136">
        <v>120</v>
      </c>
      <c r="Q24" s="136">
        <v>143.2</v>
      </c>
      <c r="R24" s="136"/>
      <c r="S24" s="136"/>
      <c r="T24" s="136"/>
      <c r="U24" s="136"/>
      <c r="V24" s="136"/>
      <c r="W24" s="137"/>
      <c r="X24" s="137"/>
      <c r="Y24" s="136"/>
      <c r="Z24" s="136"/>
      <c r="AA24" s="136"/>
      <c r="AB24" s="136"/>
      <c r="AC24" s="136"/>
      <c r="AD24" s="136"/>
      <c r="AE24" s="138"/>
      <c r="AF24" s="136"/>
      <c r="AG24" s="136"/>
      <c r="AH24" s="136"/>
      <c r="AI24" s="136"/>
      <c r="AJ24" s="139"/>
      <c r="AK24" s="140">
        <f>SUM(D25:AE25)</f>
        <v>4.2416</v>
      </c>
      <c r="AL24" s="141">
        <f>SUM(AF25:AJ25)</f>
        <v>0</v>
      </c>
      <c r="AM24" s="100"/>
      <c r="AN24" s="100"/>
      <c r="AO24" s="100"/>
    </row>
    <row r="25" ht="23.25" customHeight="1" spans="1:41">
      <c r="A25" s="142"/>
      <c r="B25" s="83"/>
      <c r="C25" s="134" t="s">
        <v>74</v>
      </c>
      <c r="D25" s="143">
        <f t="shared" ref="D25:AJ25" si="0">(D$23*D24)/1000</f>
        <v>0</v>
      </c>
      <c r="E25" s="144">
        <f t="shared" si="0"/>
        <v>0</v>
      </c>
      <c r="F25" s="144">
        <f t="shared" si="0"/>
        <v>0.36</v>
      </c>
      <c r="G25" s="144">
        <f t="shared" si="0"/>
        <v>1.04</v>
      </c>
      <c r="H25" s="144">
        <f t="shared" si="0"/>
        <v>0</v>
      </c>
      <c r="I25" s="144">
        <f t="shared" si="0"/>
        <v>0</v>
      </c>
      <c r="J25" s="144">
        <f t="shared" si="0"/>
        <v>0</v>
      </c>
      <c r="K25" s="144">
        <f t="shared" si="0"/>
        <v>0</v>
      </c>
      <c r="L25" s="144">
        <f t="shared" si="0"/>
        <v>0</v>
      </c>
      <c r="M25" s="144">
        <f t="shared" si="0"/>
        <v>0.136</v>
      </c>
      <c r="N25" s="144">
        <f t="shared" si="0"/>
        <v>0.6</v>
      </c>
      <c r="O25" s="144">
        <f t="shared" si="0"/>
        <v>0</v>
      </c>
      <c r="P25" s="144">
        <f t="shared" si="0"/>
        <v>0.96</v>
      </c>
      <c r="Q25" s="144">
        <f t="shared" si="0"/>
        <v>1.1456</v>
      </c>
      <c r="R25" s="144">
        <f t="shared" si="0"/>
        <v>0</v>
      </c>
      <c r="S25" s="144">
        <f t="shared" si="0"/>
        <v>0</v>
      </c>
      <c r="T25" s="144"/>
      <c r="U25" s="144">
        <f t="shared" si="0"/>
        <v>0</v>
      </c>
      <c r="V25" s="144">
        <f t="shared" si="0"/>
        <v>0</v>
      </c>
      <c r="W25" s="144">
        <f t="shared" si="0"/>
        <v>0</v>
      </c>
      <c r="X25" s="144">
        <f t="shared" si="0"/>
        <v>0</v>
      </c>
      <c r="Y25" s="144">
        <f t="shared" si="0"/>
        <v>0</v>
      </c>
      <c r="Z25" s="144">
        <f t="shared" si="0"/>
        <v>0</v>
      </c>
      <c r="AA25" s="144">
        <f t="shared" si="0"/>
        <v>0</v>
      </c>
      <c r="AB25" s="144">
        <f t="shared" si="0"/>
        <v>0</v>
      </c>
      <c r="AC25" s="144">
        <f t="shared" si="0"/>
        <v>0</v>
      </c>
      <c r="AD25" s="144">
        <f t="shared" si="0"/>
        <v>0</v>
      </c>
      <c r="AE25" s="145">
        <f t="shared" si="0"/>
        <v>0</v>
      </c>
      <c r="AF25" s="144">
        <f t="shared" si="0"/>
        <v>0</v>
      </c>
      <c r="AG25" s="144">
        <f t="shared" si="0"/>
        <v>0</v>
      </c>
      <c r="AH25" s="144">
        <f t="shared" si="0"/>
        <v>0</v>
      </c>
      <c r="AI25" s="144">
        <f t="shared" si="0"/>
        <v>0</v>
      </c>
      <c r="AJ25" s="146">
        <f t="shared" si="0"/>
        <v>0</v>
      </c>
      <c r="AK25" s="147"/>
      <c r="AL25" s="148"/>
      <c r="AM25" s="100"/>
      <c r="AN25" s="100"/>
      <c r="AO25" s="100"/>
    </row>
    <row r="26" ht="29.25" customHeight="1" spans="1:41">
      <c r="A26" s="132" t="s">
        <v>75</v>
      </c>
      <c r="B26" s="133"/>
      <c r="C26" s="134" t="s">
        <v>73</v>
      </c>
      <c r="D26" s="135"/>
      <c r="E26" s="136"/>
      <c r="F26" s="136">
        <v>105</v>
      </c>
      <c r="G26" s="137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7"/>
      <c r="X26" s="137"/>
      <c r="Y26" s="136"/>
      <c r="Z26" s="136"/>
      <c r="AA26" s="136"/>
      <c r="AB26" s="136"/>
      <c r="AC26" s="136"/>
      <c r="AD26" s="136"/>
      <c r="AE26" s="138"/>
      <c r="AF26" s="136"/>
      <c r="AG26" s="136"/>
      <c r="AH26" s="136"/>
      <c r="AI26" s="136"/>
      <c r="AJ26" s="139"/>
      <c r="AK26" s="140">
        <f>SUM(D27:AE27)</f>
        <v>0.84</v>
      </c>
      <c r="AL26" s="141"/>
      <c r="AM26" s="149"/>
      <c r="AN26" s="150"/>
      <c r="AO26" s="100"/>
    </row>
    <row r="27" ht="28.5" customHeight="1" spans="1:41">
      <c r="A27" s="142"/>
      <c r="B27" s="83"/>
      <c r="C27" s="134" t="s">
        <v>74</v>
      </c>
      <c r="D27" s="143">
        <f t="shared" ref="D27:AJ27" si="1">(D$23*D26)/1000</f>
        <v>0</v>
      </c>
      <c r="E27" s="144">
        <f t="shared" si="1"/>
        <v>0</v>
      </c>
      <c r="F27" s="144">
        <f t="shared" si="1"/>
        <v>0.84</v>
      </c>
      <c r="G27" s="144">
        <f t="shared" si="1"/>
        <v>0</v>
      </c>
      <c r="H27" s="144">
        <f t="shared" si="1"/>
        <v>0</v>
      </c>
      <c r="I27" s="144">
        <f t="shared" si="1"/>
        <v>0</v>
      </c>
      <c r="J27" s="144">
        <f t="shared" si="1"/>
        <v>0</v>
      </c>
      <c r="K27" s="144">
        <f t="shared" si="1"/>
        <v>0</v>
      </c>
      <c r="L27" s="144">
        <f t="shared" si="1"/>
        <v>0</v>
      </c>
      <c r="M27" s="144">
        <f t="shared" si="1"/>
        <v>0</v>
      </c>
      <c r="N27" s="144">
        <f t="shared" si="1"/>
        <v>0</v>
      </c>
      <c r="O27" s="144"/>
      <c r="P27" s="144">
        <f t="shared" si="1"/>
        <v>0</v>
      </c>
      <c r="Q27" s="144">
        <f t="shared" si="1"/>
        <v>0</v>
      </c>
      <c r="R27" s="144">
        <f t="shared" si="1"/>
        <v>0</v>
      </c>
      <c r="S27" s="144">
        <f t="shared" si="1"/>
        <v>0</v>
      </c>
      <c r="T27" s="144">
        <f t="shared" si="1"/>
        <v>0</v>
      </c>
      <c r="U27" s="144">
        <f t="shared" si="1"/>
        <v>0</v>
      </c>
      <c r="V27" s="144">
        <f t="shared" si="1"/>
        <v>0</v>
      </c>
      <c r="W27" s="144">
        <f t="shared" si="1"/>
        <v>0</v>
      </c>
      <c r="X27" s="144">
        <f t="shared" si="1"/>
        <v>0</v>
      </c>
      <c r="Y27" s="144">
        <f t="shared" si="1"/>
        <v>0</v>
      </c>
      <c r="Z27" s="144">
        <f t="shared" si="1"/>
        <v>0</v>
      </c>
      <c r="AA27" s="144">
        <f t="shared" si="1"/>
        <v>0</v>
      </c>
      <c r="AB27" s="144">
        <f t="shared" si="1"/>
        <v>0</v>
      </c>
      <c r="AC27" s="144">
        <f t="shared" si="1"/>
        <v>0</v>
      </c>
      <c r="AD27" s="144">
        <f t="shared" si="1"/>
        <v>0</v>
      </c>
      <c r="AE27" s="145">
        <f t="shared" si="1"/>
        <v>0</v>
      </c>
      <c r="AF27" s="144">
        <f t="shared" si="1"/>
        <v>0</v>
      </c>
      <c r="AG27" s="144">
        <f t="shared" si="1"/>
        <v>0</v>
      </c>
      <c r="AH27" s="144">
        <f t="shared" si="1"/>
        <v>0</v>
      </c>
      <c r="AI27" s="144">
        <f t="shared" si="1"/>
        <v>0</v>
      </c>
      <c r="AJ27" s="146">
        <f t="shared" si="1"/>
        <v>0</v>
      </c>
      <c r="AK27" s="147"/>
      <c r="AL27" s="148"/>
      <c r="AM27" s="149"/>
      <c r="AN27" s="150"/>
      <c r="AO27" s="100"/>
    </row>
    <row r="28" ht="25.5" customHeight="1" spans="1:41">
      <c r="A28" s="132" t="s">
        <v>76</v>
      </c>
      <c r="B28" s="133"/>
      <c r="C28" s="134" t="s">
        <v>73</v>
      </c>
      <c r="D28" s="135"/>
      <c r="E28" s="136">
        <v>10</v>
      </c>
      <c r="F28" s="136">
        <v>1.5</v>
      </c>
      <c r="G28" s="137"/>
      <c r="H28" s="136"/>
      <c r="I28" s="136"/>
      <c r="J28" s="136"/>
      <c r="K28" s="136"/>
      <c r="L28" s="136"/>
      <c r="M28" s="136"/>
      <c r="N28" s="136">
        <v>5</v>
      </c>
      <c r="O28" s="136"/>
      <c r="P28" s="136"/>
      <c r="Q28" s="136"/>
      <c r="R28" s="136"/>
      <c r="S28" s="136"/>
      <c r="T28" s="136"/>
      <c r="U28" s="136"/>
      <c r="V28" s="136"/>
      <c r="W28" s="137"/>
      <c r="X28" s="137"/>
      <c r="Y28" s="136"/>
      <c r="Z28" s="136"/>
      <c r="AA28" s="136"/>
      <c r="AB28" s="136"/>
      <c r="AC28" s="136"/>
      <c r="AD28" s="136"/>
      <c r="AE28" s="138"/>
      <c r="AF28" s="136"/>
      <c r="AG28" s="136"/>
      <c r="AH28" s="136"/>
      <c r="AI28" s="136"/>
      <c r="AJ28" s="139"/>
      <c r="AK28" s="140">
        <f>SUM(D29:AE29)</f>
        <v>0.132</v>
      </c>
      <c r="AL28" s="141">
        <f>SUM(AF29:AJ29)</f>
        <v>0</v>
      </c>
      <c r="AM28" s="100"/>
      <c r="AN28" s="100"/>
      <c r="AO28" s="100"/>
    </row>
    <row r="29" ht="28.5" customHeight="1" spans="1:41">
      <c r="A29" s="142"/>
      <c r="B29" s="83"/>
      <c r="C29" s="134" t="s">
        <v>74</v>
      </c>
      <c r="D29" s="143">
        <f t="shared" ref="D29:AJ29" si="2">(D$23*D28)/1000</f>
        <v>0</v>
      </c>
      <c r="E29" s="144">
        <f t="shared" si="2"/>
        <v>0.08</v>
      </c>
      <c r="F29" s="144">
        <f t="shared" si="2"/>
        <v>0.012</v>
      </c>
      <c r="G29" s="144">
        <f t="shared" si="2"/>
        <v>0</v>
      </c>
      <c r="H29" s="144">
        <f t="shared" si="2"/>
        <v>0</v>
      </c>
      <c r="I29" s="144">
        <f t="shared" si="2"/>
        <v>0</v>
      </c>
      <c r="J29" s="144">
        <f t="shared" si="2"/>
        <v>0</v>
      </c>
      <c r="K29" s="144">
        <f t="shared" si="2"/>
        <v>0</v>
      </c>
      <c r="L29" s="144">
        <f t="shared" si="2"/>
        <v>0</v>
      </c>
      <c r="M29" s="144">
        <f t="shared" si="2"/>
        <v>0</v>
      </c>
      <c r="N29" s="144">
        <f t="shared" si="2"/>
        <v>0.04</v>
      </c>
      <c r="O29" s="144">
        <f t="shared" si="2"/>
        <v>0</v>
      </c>
      <c r="P29" s="144">
        <f t="shared" si="2"/>
        <v>0</v>
      </c>
      <c r="Q29" s="144">
        <f t="shared" si="2"/>
        <v>0</v>
      </c>
      <c r="R29" s="144">
        <f t="shared" si="2"/>
        <v>0</v>
      </c>
      <c r="S29" s="144">
        <f t="shared" si="2"/>
        <v>0</v>
      </c>
      <c r="T29" s="144">
        <f t="shared" si="2"/>
        <v>0</v>
      </c>
      <c r="U29" s="144">
        <f t="shared" si="2"/>
        <v>0</v>
      </c>
      <c r="V29" s="144">
        <f t="shared" si="2"/>
        <v>0</v>
      </c>
      <c r="W29" s="144">
        <f t="shared" si="2"/>
        <v>0</v>
      </c>
      <c r="X29" s="144">
        <f t="shared" si="2"/>
        <v>0</v>
      </c>
      <c r="Y29" s="144">
        <f t="shared" si="2"/>
        <v>0</v>
      </c>
      <c r="Z29" s="144">
        <f t="shared" si="2"/>
        <v>0</v>
      </c>
      <c r="AA29" s="144">
        <f t="shared" si="2"/>
        <v>0</v>
      </c>
      <c r="AB29" s="144">
        <f t="shared" si="2"/>
        <v>0</v>
      </c>
      <c r="AC29" s="144">
        <f t="shared" si="2"/>
        <v>0</v>
      </c>
      <c r="AD29" s="144">
        <f t="shared" si="2"/>
        <v>0</v>
      </c>
      <c r="AE29" s="145">
        <f t="shared" si="2"/>
        <v>0</v>
      </c>
      <c r="AF29" s="144">
        <f t="shared" si="2"/>
        <v>0</v>
      </c>
      <c r="AG29" s="144">
        <f t="shared" si="2"/>
        <v>0</v>
      </c>
      <c r="AH29" s="144">
        <f t="shared" si="2"/>
        <v>0</v>
      </c>
      <c r="AI29" s="144">
        <f t="shared" si="2"/>
        <v>0</v>
      </c>
      <c r="AJ29" s="146">
        <f t="shared" si="2"/>
        <v>0</v>
      </c>
      <c r="AK29" s="147"/>
      <c r="AL29" s="148"/>
      <c r="AM29" s="100"/>
      <c r="AN29" s="100"/>
      <c r="AO29" s="100"/>
    </row>
    <row r="30" ht="27.75" customHeight="1" spans="1:41">
      <c r="A30" s="132" t="s">
        <v>52</v>
      </c>
      <c r="B30" s="133"/>
      <c r="C30" s="134" t="s">
        <v>73</v>
      </c>
      <c r="D30" s="135"/>
      <c r="E30" s="136">
        <v>30</v>
      </c>
      <c r="F30" s="136"/>
      <c r="G30" s="137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>
        <v>36.666</v>
      </c>
      <c r="S30" s="136"/>
      <c r="T30" s="136"/>
      <c r="U30" s="136"/>
      <c r="V30" s="136"/>
      <c r="W30" s="137"/>
      <c r="X30" s="137"/>
      <c r="Y30" s="136"/>
      <c r="Z30" s="136"/>
      <c r="AA30" s="136"/>
      <c r="AB30" s="136"/>
      <c r="AC30" s="136"/>
      <c r="AD30" s="136"/>
      <c r="AE30" s="138"/>
      <c r="AF30" s="136"/>
      <c r="AG30" s="136"/>
      <c r="AH30" s="136"/>
      <c r="AI30" s="136"/>
      <c r="AJ30" s="139"/>
      <c r="AK30" s="140">
        <f t="shared" ref="AK30" si="3">SUM(D31:AE31)</f>
        <v>0.533328</v>
      </c>
      <c r="AL30" s="141">
        <f>SUM(AF31:AJ31)</f>
        <v>0</v>
      </c>
      <c r="AM30" s="100"/>
      <c r="AN30" s="100"/>
      <c r="AO30" s="100"/>
    </row>
    <row r="31" ht="24.75" customHeight="1" spans="1:41">
      <c r="A31" s="142"/>
      <c r="B31" s="83"/>
      <c r="C31" s="134" t="s">
        <v>74</v>
      </c>
      <c r="D31" s="143">
        <f t="shared" ref="D31:AJ31" si="4">(D$23*D30)/1000</f>
        <v>0</v>
      </c>
      <c r="E31" s="144">
        <f t="shared" si="4"/>
        <v>0.24</v>
      </c>
      <c r="F31" s="144">
        <f t="shared" si="4"/>
        <v>0</v>
      </c>
      <c r="G31" s="144">
        <f t="shared" si="4"/>
        <v>0</v>
      </c>
      <c r="H31" s="144">
        <f t="shared" si="4"/>
        <v>0</v>
      </c>
      <c r="I31" s="144">
        <f t="shared" si="4"/>
        <v>0</v>
      </c>
      <c r="J31" s="144">
        <f t="shared" si="4"/>
        <v>0</v>
      </c>
      <c r="K31" s="144">
        <f t="shared" si="4"/>
        <v>0</v>
      </c>
      <c r="L31" s="144">
        <f t="shared" si="4"/>
        <v>0</v>
      </c>
      <c r="M31" s="144">
        <f t="shared" si="4"/>
        <v>0</v>
      </c>
      <c r="N31" s="144">
        <f t="shared" si="4"/>
        <v>0</v>
      </c>
      <c r="O31" s="144">
        <f t="shared" si="4"/>
        <v>0</v>
      </c>
      <c r="P31" s="144">
        <f t="shared" si="4"/>
        <v>0</v>
      </c>
      <c r="Q31" s="144">
        <f t="shared" si="4"/>
        <v>0</v>
      </c>
      <c r="R31" s="144">
        <f t="shared" si="4"/>
        <v>0.293328</v>
      </c>
      <c r="S31" s="144">
        <f t="shared" si="4"/>
        <v>0</v>
      </c>
      <c r="T31" s="144">
        <f t="shared" si="4"/>
        <v>0</v>
      </c>
      <c r="U31" s="144">
        <f t="shared" si="4"/>
        <v>0</v>
      </c>
      <c r="V31" s="144">
        <f t="shared" si="4"/>
        <v>0</v>
      </c>
      <c r="W31" s="144">
        <f t="shared" si="4"/>
        <v>0</v>
      </c>
      <c r="X31" s="144">
        <f t="shared" si="4"/>
        <v>0</v>
      </c>
      <c r="Y31" s="144">
        <f t="shared" si="4"/>
        <v>0</v>
      </c>
      <c r="Z31" s="144">
        <f t="shared" si="4"/>
        <v>0</v>
      </c>
      <c r="AA31" s="144">
        <f t="shared" si="4"/>
        <v>0</v>
      </c>
      <c r="AB31" s="144">
        <f t="shared" si="4"/>
        <v>0</v>
      </c>
      <c r="AC31" s="144">
        <f t="shared" si="4"/>
        <v>0</v>
      </c>
      <c r="AD31" s="144">
        <f t="shared" si="4"/>
        <v>0</v>
      </c>
      <c r="AE31" s="145">
        <f t="shared" si="4"/>
        <v>0</v>
      </c>
      <c r="AF31" s="144">
        <f t="shared" si="4"/>
        <v>0</v>
      </c>
      <c r="AG31" s="144">
        <f t="shared" si="4"/>
        <v>0</v>
      </c>
      <c r="AH31" s="144">
        <f t="shared" si="4"/>
        <v>0</v>
      </c>
      <c r="AI31" s="144">
        <f t="shared" si="4"/>
        <v>0</v>
      </c>
      <c r="AJ31" s="146">
        <f t="shared" si="4"/>
        <v>0</v>
      </c>
      <c r="AK31" s="147"/>
      <c r="AL31" s="148"/>
      <c r="AM31" s="100"/>
      <c r="AN31" s="100"/>
      <c r="AO31" s="100"/>
    </row>
    <row r="32" ht="29.25" customHeight="1" spans="1:41">
      <c r="A32" s="132" t="s">
        <v>53</v>
      </c>
      <c r="B32" s="133"/>
      <c r="C32" s="134" t="s">
        <v>73</v>
      </c>
      <c r="D32" s="135"/>
      <c r="E32" s="136"/>
      <c r="F32" s="136"/>
      <c r="G32" s="137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>
        <v>41.666</v>
      </c>
      <c r="T32" s="136"/>
      <c r="U32" s="136"/>
      <c r="V32" s="136"/>
      <c r="W32" s="137"/>
      <c r="X32" s="137"/>
      <c r="Y32" s="136"/>
      <c r="Z32" s="136"/>
      <c r="AA32" s="136"/>
      <c r="AB32" s="136"/>
      <c r="AC32" s="136"/>
      <c r="AD32" s="136"/>
      <c r="AE32" s="138"/>
      <c r="AF32" s="136"/>
      <c r="AG32" s="136"/>
      <c r="AH32" s="136"/>
      <c r="AI32" s="136"/>
      <c r="AJ32" s="139"/>
      <c r="AK32" s="140">
        <f t="shared" ref="AK32" si="5">SUM(D33:AE33)</f>
        <v>0.333328</v>
      </c>
      <c r="AL32" s="141">
        <f>SUM(AF33:AJ33)</f>
        <v>0</v>
      </c>
      <c r="AM32" s="100"/>
      <c r="AN32" s="100"/>
      <c r="AO32" s="100"/>
    </row>
    <row r="33" ht="19.15" customHeight="1" spans="1:41">
      <c r="A33" s="142"/>
      <c r="B33" s="83"/>
      <c r="C33" s="134" t="s">
        <v>74</v>
      </c>
      <c r="D33" s="143">
        <f t="shared" ref="D33:AJ33" si="6">(D$23*D32)/1000</f>
        <v>0</v>
      </c>
      <c r="E33" s="144">
        <f t="shared" si="6"/>
        <v>0</v>
      </c>
      <c r="F33" s="144">
        <f t="shared" si="6"/>
        <v>0</v>
      </c>
      <c r="G33" s="144">
        <f t="shared" si="6"/>
        <v>0</v>
      </c>
      <c r="H33" s="144">
        <f t="shared" si="6"/>
        <v>0</v>
      </c>
      <c r="I33" s="144">
        <f t="shared" si="6"/>
        <v>0</v>
      </c>
      <c r="J33" s="144">
        <f t="shared" si="6"/>
        <v>0</v>
      </c>
      <c r="K33" s="144">
        <f t="shared" si="6"/>
        <v>0</v>
      </c>
      <c r="L33" s="144">
        <f t="shared" si="6"/>
        <v>0</v>
      </c>
      <c r="M33" s="144">
        <f t="shared" si="6"/>
        <v>0</v>
      </c>
      <c r="N33" s="144">
        <f t="shared" si="6"/>
        <v>0</v>
      </c>
      <c r="O33" s="144">
        <f t="shared" si="6"/>
        <v>0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0.333328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5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6">
        <f t="shared" si="6"/>
        <v>0</v>
      </c>
      <c r="AK33" s="147"/>
      <c r="AL33" s="148"/>
      <c r="AM33" s="100"/>
      <c r="AN33" s="100"/>
      <c r="AO33" s="100"/>
    </row>
    <row r="34" ht="26.25" customHeight="1" spans="1:41">
      <c r="A34" s="132" t="s">
        <v>77</v>
      </c>
      <c r="B34" s="133"/>
      <c r="C34" s="134" t="s">
        <v>73</v>
      </c>
      <c r="D34" s="135"/>
      <c r="E34" s="136"/>
      <c r="F34" s="136">
        <v>1.2</v>
      </c>
      <c r="G34" s="137">
        <v>7</v>
      </c>
      <c r="H34" s="136"/>
      <c r="I34" s="136"/>
      <c r="J34" s="136"/>
      <c r="K34" s="136"/>
      <c r="L34" s="136"/>
      <c r="M34" s="136"/>
      <c r="N34" s="136"/>
      <c r="O34" s="136"/>
      <c r="P34" s="136"/>
      <c r="Q34" s="136">
        <v>6</v>
      </c>
      <c r="R34" s="136"/>
      <c r="S34" s="136"/>
      <c r="T34" s="136"/>
      <c r="U34" s="136"/>
      <c r="V34" s="136"/>
      <c r="W34" s="137">
        <v>6</v>
      </c>
      <c r="X34" s="137"/>
      <c r="Y34" s="136"/>
      <c r="Z34" s="136"/>
      <c r="AA34" s="136"/>
      <c r="AB34" s="136"/>
      <c r="AC34" s="136"/>
      <c r="AD34" s="136"/>
      <c r="AE34" s="138"/>
      <c r="AF34" s="136"/>
      <c r="AG34" s="136"/>
      <c r="AH34" s="136"/>
      <c r="AI34" s="136"/>
      <c r="AJ34" s="139"/>
      <c r="AK34" s="140">
        <f t="shared" ref="AK34" si="7">SUM(D35:AE35)</f>
        <v>0.1616</v>
      </c>
      <c r="AL34" s="141">
        <f>SUM(AF35:AJ35)</f>
        <v>0</v>
      </c>
      <c r="AM34" s="100"/>
      <c r="AN34" s="100"/>
      <c r="AO34" s="100"/>
    </row>
    <row r="35" ht="24.75" customHeight="1" spans="1:41">
      <c r="A35" s="142"/>
      <c r="B35" s="83"/>
      <c r="C35" s="134" t="s">
        <v>74</v>
      </c>
      <c r="D35" s="143">
        <f t="shared" ref="D35:AJ35" si="8">(D$23*D34)/1000</f>
        <v>0</v>
      </c>
      <c r="E35" s="144">
        <f t="shared" si="8"/>
        <v>0</v>
      </c>
      <c r="F35" s="144">
        <f t="shared" si="8"/>
        <v>0.0096</v>
      </c>
      <c r="G35" s="144">
        <f t="shared" si="8"/>
        <v>0.056</v>
      </c>
      <c r="H35" s="144">
        <f t="shared" si="8"/>
        <v>0</v>
      </c>
      <c r="I35" s="144">
        <f t="shared" si="8"/>
        <v>0</v>
      </c>
      <c r="J35" s="144">
        <f t="shared" si="8"/>
        <v>0</v>
      </c>
      <c r="K35" s="144">
        <f t="shared" si="8"/>
        <v>0</v>
      </c>
      <c r="L35" s="144">
        <f t="shared" si="8"/>
        <v>0</v>
      </c>
      <c r="M35" s="144">
        <f t="shared" si="8"/>
        <v>0</v>
      </c>
      <c r="N35" s="144">
        <f t="shared" si="8"/>
        <v>0</v>
      </c>
      <c r="O35" s="144">
        <f t="shared" si="8"/>
        <v>0</v>
      </c>
      <c r="P35" s="144">
        <f t="shared" si="8"/>
        <v>0</v>
      </c>
      <c r="Q35" s="144">
        <f t="shared" si="8"/>
        <v>0.048</v>
      </c>
      <c r="R35" s="144">
        <f t="shared" si="8"/>
        <v>0</v>
      </c>
      <c r="S35" s="144">
        <f t="shared" si="8"/>
        <v>0</v>
      </c>
      <c r="T35" s="144">
        <f t="shared" si="8"/>
        <v>0</v>
      </c>
      <c r="U35" s="144">
        <f t="shared" si="8"/>
        <v>0</v>
      </c>
      <c r="V35" s="144">
        <f t="shared" si="8"/>
        <v>0</v>
      </c>
      <c r="W35" s="144">
        <f t="shared" si="8"/>
        <v>0.048</v>
      </c>
      <c r="X35" s="144">
        <f t="shared" si="8"/>
        <v>0</v>
      </c>
      <c r="Y35" s="144">
        <f t="shared" si="8"/>
        <v>0</v>
      </c>
      <c r="Z35" s="144">
        <f t="shared" si="8"/>
        <v>0</v>
      </c>
      <c r="AA35" s="144">
        <f t="shared" si="8"/>
        <v>0</v>
      </c>
      <c r="AB35" s="144">
        <f t="shared" si="8"/>
        <v>0</v>
      </c>
      <c r="AC35" s="144">
        <f t="shared" si="8"/>
        <v>0</v>
      </c>
      <c r="AD35" s="144">
        <f t="shared" si="8"/>
        <v>0</v>
      </c>
      <c r="AE35" s="145">
        <f t="shared" si="8"/>
        <v>0</v>
      </c>
      <c r="AF35" s="144">
        <f t="shared" si="8"/>
        <v>0</v>
      </c>
      <c r="AG35" s="144">
        <f t="shared" si="8"/>
        <v>0</v>
      </c>
      <c r="AH35" s="144">
        <f t="shared" si="8"/>
        <v>0</v>
      </c>
      <c r="AI35" s="144">
        <f t="shared" si="8"/>
        <v>0</v>
      </c>
      <c r="AJ35" s="146">
        <f t="shared" si="8"/>
        <v>0</v>
      </c>
      <c r="AK35" s="147"/>
      <c r="AL35" s="148"/>
      <c r="AM35" s="100"/>
      <c r="AN35" s="100"/>
      <c r="AO35" s="100"/>
    </row>
    <row r="36" ht="27" customHeight="1" spans="1:41">
      <c r="A36" s="132" t="s">
        <v>78</v>
      </c>
      <c r="B36" s="133"/>
      <c r="C36" s="134" t="s">
        <v>73</v>
      </c>
      <c r="D36" s="135"/>
      <c r="E36" s="136"/>
      <c r="F36" s="136">
        <v>0.2</v>
      </c>
      <c r="G36" s="137"/>
      <c r="H36" s="136"/>
      <c r="I36" s="136"/>
      <c r="J36" s="136"/>
      <c r="K36" s="136"/>
      <c r="L36" s="136">
        <v>1</v>
      </c>
      <c r="M36" s="136">
        <v>0.6</v>
      </c>
      <c r="N36" s="136">
        <v>0.6</v>
      </c>
      <c r="O36" s="136"/>
      <c r="P36" s="136"/>
      <c r="Q36" s="136"/>
      <c r="R36" s="136"/>
      <c r="S36" s="136"/>
      <c r="T36" s="136"/>
      <c r="U36" s="136"/>
      <c r="V36" s="136"/>
      <c r="W36" s="137">
        <v>0.1</v>
      </c>
      <c r="X36" s="137"/>
      <c r="Y36" s="136"/>
      <c r="Z36" s="136"/>
      <c r="AA36" s="136"/>
      <c r="AB36" s="136"/>
      <c r="AC36" s="136"/>
      <c r="AD36" s="136"/>
      <c r="AE36" s="138"/>
      <c r="AF36" s="136"/>
      <c r="AG36" s="136"/>
      <c r="AH36" s="136"/>
      <c r="AI36" s="136"/>
      <c r="AJ36" s="139"/>
      <c r="AK36" s="140">
        <f t="shared" ref="AK36" si="9">SUM(D37:AE37)</f>
        <v>0.02</v>
      </c>
      <c r="AL36" s="141">
        <f>SUM(AF37:AJ37)</f>
        <v>0</v>
      </c>
      <c r="AM36" s="100"/>
      <c r="AN36" s="100"/>
      <c r="AO36" s="100"/>
    </row>
    <row r="37" ht="26.45" customHeight="1" spans="1:41">
      <c r="A37" s="142"/>
      <c r="B37" s="83"/>
      <c r="C37" s="134" t="s">
        <v>74</v>
      </c>
      <c r="D37" s="143">
        <f t="shared" ref="D37:AJ39" si="10">(D$23*D36)/1000</f>
        <v>0</v>
      </c>
      <c r="E37" s="144">
        <f t="shared" si="10"/>
        <v>0</v>
      </c>
      <c r="F37" s="144">
        <f t="shared" si="10"/>
        <v>0.0016</v>
      </c>
      <c r="G37" s="144">
        <f t="shared" si="10"/>
        <v>0</v>
      </c>
      <c r="H37" s="144">
        <f t="shared" si="10"/>
        <v>0</v>
      </c>
      <c r="I37" s="144">
        <f t="shared" si="10"/>
        <v>0</v>
      </c>
      <c r="J37" s="144">
        <f t="shared" si="10"/>
        <v>0</v>
      </c>
      <c r="K37" s="144">
        <f t="shared" si="10"/>
        <v>0</v>
      </c>
      <c r="L37" s="144">
        <f t="shared" si="10"/>
        <v>0.008</v>
      </c>
      <c r="M37" s="144">
        <f t="shared" si="10"/>
        <v>0.0048</v>
      </c>
      <c r="N37" s="144">
        <f t="shared" si="10"/>
        <v>0.0048</v>
      </c>
      <c r="O37" s="144">
        <f t="shared" si="10"/>
        <v>0</v>
      </c>
      <c r="P37" s="144">
        <f t="shared" si="10"/>
        <v>0</v>
      </c>
      <c r="Q37" s="144">
        <f t="shared" si="10"/>
        <v>0</v>
      </c>
      <c r="R37" s="144">
        <f t="shared" si="10"/>
        <v>0</v>
      </c>
      <c r="S37" s="144">
        <f t="shared" si="10"/>
        <v>0</v>
      </c>
      <c r="T37" s="144">
        <f t="shared" si="10"/>
        <v>0</v>
      </c>
      <c r="U37" s="144">
        <f t="shared" si="10"/>
        <v>0</v>
      </c>
      <c r="V37" s="144">
        <f t="shared" si="10"/>
        <v>0</v>
      </c>
      <c r="W37" s="144">
        <f t="shared" si="10"/>
        <v>0.0008</v>
      </c>
      <c r="X37" s="144">
        <f t="shared" si="10"/>
        <v>0</v>
      </c>
      <c r="Y37" s="144">
        <f t="shared" si="10"/>
        <v>0</v>
      </c>
      <c r="Z37" s="144">
        <f t="shared" si="10"/>
        <v>0</v>
      </c>
      <c r="AA37" s="144">
        <f t="shared" si="10"/>
        <v>0</v>
      </c>
      <c r="AB37" s="144">
        <f t="shared" si="10"/>
        <v>0</v>
      </c>
      <c r="AC37" s="144">
        <f t="shared" si="10"/>
        <v>0</v>
      </c>
      <c r="AD37" s="144">
        <f t="shared" si="10"/>
        <v>0</v>
      </c>
      <c r="AE37" s="145">
        <f t="shared" si="10"/>
        <v>0</v>
      </c>
      <c r="AF37" s="144">
        <f t="shared" si="10"/>
        <v>0</v>
      </c>
      <c r="AG37" s="144">
        <f t="shared" si="10"/>
        <v>0</v>
      </c>
      <c r="AH37" s="144">
        <f t="shared" si="10"/>
        <v>0</v>
      </c>
      <c r="AI37" s="144">
        <f t="shared" si="10"/>
        <v>0</v>
      </c>
      <c r="AJ37" s="146">
        <f t="shared" si="10"/>
        <v>0</v>
      </c>
      <c r="AK37" s="147"/>
      <c r="AL37" s="148"/>
      <c r="AM37" s="100"/>
      <c r="AN37" s="100"/>
      <c r="AO37" s="100"/>
    </row>
    <row r="38" ht="28.5" customHeight="1" spans="1:41">
      <c r="A38" s="132" t="s">
        <v>79</v>
      </c>
      <c r="B38" s="133"/>
      <c r="C38" s="134" t="s">
        <v>73</v>
      </c>
      <c r="D38" s="135"/>
      <c r="E38" s="136"/>
      <c r="F38" s="136"/>
      <c r="G38" s="137"/>
      <c r="H38" s="136"/>
      <c r="I38" s="136"/>
      <c r="J38" s="136"/>
      <c r="K38" s="136"/>
      <c r="L38" s="136">
        <v>3</v>
      </c>
      <c r="M38" s="136">
        <v>4</v>
      </c>
      <c r="N38" s="136"/>
      <c r="O38" s="136">
        <v>2</v>
      </c>
      <c r="P38" s="136"/>
      <c r="Q38" s="136"/>
      <c r="R38" s="136"/>
      <c r="S38" s="136"/>
      <c r="T38" s="136"/>
      <c r="U38" s="136"/>
      <c r="V38" s="136"/>
      <c r="W38" s="137">
        <v>4</v>
      </c>
      <c r="X38" s="137"/>
      <c r="Y38" s="136"/>
      <c r="Z38" s="136"/>
      <c r="AA38" s="136"/>
      <c r="AB38" s="136"/>
      <c r="AC38" s="136"/>
      <c r="AD38" s="136"/>
      <c r="AE38" s="138"/>
      <c r="AF38" s="136"/>
      <c r="AG38" s="136"/>
      <c r="AH38" s="136"/>
      <c r="AI38" s="136"/>
      <c r="AJ38" s="139"/>
      <c r="AK38" s="140">
        <f t="shared" ref="AK38" si="11">SUM(D39:AE39)</f>
        <v>0.104</v>
      </c>
      <c r="AL38" s="141">
        <f>SUM(AF39:AJ39)</f>
        <v>0</v>
      </c>
      <c r="AM38" s="100"/>
      <c r="AN38" s="100"/>
      <c r="AO38" s="100"/>
    </row>
    <row r="39" ht="25.5" spans="1:41">
      <c r="A39" s="142"/>
      <c r="B39" s="83"/>
      <c r="C39" s="134" t="s">
        <v>74</v>
      </c>
      <c r="D39" s="143">
        <f t="shared" ref="D39:O39" si="12">(D$23*D38)/1000</f>
        <v>0</v>
      </c>
      <c r="E39" s="144">
        <f t="shared" si="12"/>
        <v>0</v>
      </c>
      <c r="F39" s="144">
        <f t="shared" si="12"/>
        <v>0</v>
      </c>
      <c r="G39" s="144">
        <f t="shared" si="12"/>
        <v>0</v>
      </c>
      <c r="H39" s="144">
        <f t="shared" si="12"/>
        <v>0</v>
      </c>
      <c r="I39" s="144">
        <f t="shared" si="12"/>
        <v>0</v>
      </c>
      <c r="J39" s="144">
        <f t="shared" si="12"/>
        <v>0</v>
      </c>
      <c r="K39" s="144">
        <f t="shared" si="12"/>
        <v>0</v>
      </c>
      <c r="L39" s="144">
        <f t="shared" si="12"/>
        <v>0.024</v>
      </c>
      <c r="M39" s="144">
        <f t="shared" si="12"/>
        <v>0.032</v>
      </c>
      <c r="N39" s="144">
        <f t="shared" si="12"/>
        <v>0</v>
      </c>
      <c r="O39" s="144">
        <f t="shared" si="12"/>
        <v>0.016</v>
      </c>
      <c r="P39" s="144">
        <f t="shared" si="10"/>
        <v>0</v>
      </c>
      <c r="Q39" s="144">
        <f t="shared" si="10"/>
        <v>0</v>
      </c>
      <c r="R39" s="144">
        <f t="shared" si="10"/>
        <v>0</v>
      </c>
      <c r="S39" s="144">
        <f t="shared" si="10"/>
        <v>0</v>
      </c>
      <c r="T39" s="144"/>
      <c r="U39" s="144">
        <f t="shared" ref="U39:AJ39" si="13">(U$23*U38)/1000</f>
        <v>0</v>
      </c>
      <c r="V39" s="144">
        <f t="shared" si="13"/>
        <v>0</v>
      </c>
      <c r="W39" s="144">
        <f t="shared" si="13"/>
        <v>0.032</v>
      </c>
      <c r="X39" s="144">
        <f t="shared" si="13"/>
        <v>0</v>
      </c>
      <c r="Y39" s="144">
        <f t="shared" si="13"/>
        <v>0</v>
      </c>
      <c r="Z39" s="144">
        <f t="shared" si="13"/>
        <v>0</v>
      </c>
      <c r="AA39" s="144">
        <f t="shared" si="13"/>
        <v>0</v>
      </c>
      <c r="AB39" s="144">
        <f t="shared" si="13"/>
        <v>0</v>
      </c>
      <c r="AC39" s="144">
        <f t="shared" si="13"/>
        <v>0</v>
      </c>
      <c r="AD39" s="144">
        <f t="shared" si="13"/>
        <v>0</v>
      </c>
      <c r="AE39" s="145">
        <f t="shared" si="13"/>
        <v>0</v>
      </c>
      <c r="AF39" s="144">
        <f t="shared" si="13"/>
        <v>0</v>
      </c>
      <c r="AG39" s="144">
        <f t="shared" si="13"/>
        <v>0</v>
      </c>
      <c r="AH39" s="144">
        <f t="shared" si="13"/>
        <v>0</v>
      </c>
      <c r="AI39" s="144">
        <f t="shared" si="13"/>
        <v>0</v>
      </c>
      <c r="AJ39" s="146">
        <f t="shared" si="13"/>
        <v>0</v>
      </c>
      <c r="AK39" s="147"/>
      <c r="AL39" s="148"/>
      <c r="AM39" s="100"/>
      <c r="AN39" s="100"/>
      <c r="AO39" s="100"/>
    </row>
    <row r="40" s="5" customFormat="1" ht="25.5" spans="1:41">
      <c r="A40" s="151" t="s">
        <v>80</v>
      </c>
      <c r="B40" s="133"/>
      <c r="C40" s="134" t="s">
        <v>73</v>
      </c>
      <c r="D40" s="135"/>
      <c r="E40" s="136"/>
      <c r="F40" s="136"/>
      <c r="G40" s="137"/>
      <c r="H40" s="136"/>
      <c r="I40" s="136"/>
      <c r="J40" s="136"/>
      <c r="K40" s="136"/>
      <c r="L40" s="136">
        <v>1.05</v>
      </c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7">
        <v>6</v>
      </c>
      <c r="X40" s="137"/>
      <c r="Y40" s="136"/>
      <c r="Z40" s="136"/>
      <c r="AA40" s="136"/>
      <c r="AB40" s="136"/>
      <c r="AC40" s="136"/>
      <c r="AD40" s="136"/>
      <c r="AE40" s="138"/>
      <c r="AF40" s="136"/>
      <c r="AG40" s="136"/>
      <c r="AH40" s="136"/>
      <c r="AI40" s="136"/>
      <c r="AJ40" s="139"/>
      <c r="AK40" s="140">
        <f t="shared" ref="AK40" si="14">SUM(D41:AE41)</f>
        <v>0.0564</v>
      </c>
      <c r="AL40" s="141">
        <f>SUM(AF41:AJ41)</f>
        <v>0</v>
      </c>
      <c r="AM40" s="152"/>
      <c r="AN40" s="152"/>
      <c r="AO40" s="152"/>
    </row>
    <row r="41" s="5" customFormat="1" ht="25.5" spans="1:41">
      <c r="A41" s="153"/>
      <c r="B41" s="83"/>
      <c r="C41" s="134" t="s">
        <v>74</v>
      </c>
      <c r="D41" s="143">
        <f t="shared" ref="D41:AJ41" si="15">(D$23*D40)/1000</f>
        <v>0</v>
      </c>
      <c r="E41" s="144">
        <f t="shared" si="15"/>
        <v>0</v>
      </c>
      <c r="F41" s="144">
        <f t="shared" si="15"/>
        <v>0</v>
      </c>
      <c r="G41" s="144">
        <f t="shared" si="15"/>
        <v>0</v>
      </c>
      <c r="H41" s="144">
        <f t="shared" si="15"/>
        <v>0</v>
      </c>
      <c r="I41" s="144">
        <f t="shared" si="15"/>
        <v>0</v>
      </c>
      <c r="J41" s="144">
        <f t="shared" si="15"/>
        <v>0</v>
      </c>
      <c r="K41" s="144">
        <f t="shared" si="15"/>
        <v>0</v>
      </c>
      <c r="L41" s="144">
        <f t="shared" si="15"/>
        <v>0.0084</v>
      </c>
      <c r="M41" s="144">
        <f t="shared" si="15"/>
        <v>0</v>
      </c>
      <c r="N41" s="144">
        <f t="shared" si="15"/>
        <v>0</v>
      </c>
      <c r="O41" s="144">
        <f t="shared" si="15"/>
        <v>0</v>
      </c>
      <c r="P41" s="144">
        <f t="shared" si="15"/>
        <v>0</v>
      </c>
      <c r="Q41" s="144">
        <f t="shared" si="15"/>
        <v>0</v>
      </c>
      <c r="R41" s="144">
        <f t="shared" si="15"/>
        <v>0</v>
      </c>
      <c r="S41" s="144">
        <f t="shared" si="15"/>
        <v>0</v>
      </c>
      <c r="T41" s="144">
        <f t="shared" si="15"/>
        <v>0</v>
      </c>
      <c r="U41" s="144">
        <f t="shared" si="15"/>
        <v>0</v>
      </c>
      <c r="V41" s="144">
        <f t="shared" si="15"/>
        <v>0</v>
      </c>
      <c r="W41" s="144">
        <f t="shared" si="15"/>
        <v>0.048</v>
      </c>
      <c r="X41" s="144">
        <f t="shared" si="15"/>
        <v>0</v>
      </c>
      <c r="Y41" s="144">
        <f t="shared" si="15"/>
        <v>0</v>
      </c>
      <c r="Z41" s="144">
        <f t="shared" si="15"/>
        <v>0</v>
      </c>
      <c r="AA41" s="144">
        <f t="shared" si="15"/>
        <v>0</v>
      </c>
      <c r="AB41" s="144">
        <f t="shared" si="15"/>
        <v>0</v>
      </c>
      <c r="AC41" s="144">
        <f t="shared" si="15"/>
        <v>0</v>
      </c>
      <c r="AD41" s="144">
        <f t="shared" si="15"/>
        <v>0</v>
      </c>
      <c r="AE41" s="145">
        <f t="shared" si="15"/>
        <v>0</v>
      </c>
      <c r="AF41" s="144">
        <f t="shared" si="15"/>
        <v>0</v>
      </c>
      <c r="AG41" s="144">
        <f t="shared" si="15"/>
        <v>0</v>
      </c>
      <c r="AH41" s="144">
        <f t="shared" si="15"/>
        <v>0</v>
      </c>
      <c r="AI41" s="144">
        <f t="shared" si="15"/>
        <v>0</v>
      </c>
      <c r="AJ41" s="146">
        <f t="shared" si="15"/>
        <v>0</v>
      </c>
      <c r="AK41" s="147"/>
      <c r="AL41" s="148"/>
      <c r="AM41" s="152"/>
      <c r="AN41" s="152"/>
      <c r="AO41" s="152"/>
    </row>
    <row r="42" ht="25.5" spans="1:41">
      <c r="A42" s="154" t="s">
        <v>129</v>
      </c>
      <c r="B42" s="155"/>
      <c r="C42" s="156" t="s">
        <v>73</v>
      </c>
      <c r="D42" s="157"/>
      <c r="E42" s="158"/>
      <c r="F42" s="158"/>
      <c r="G42" s="159"/>
      <c r="H42" s="158"/>
      <c r="I42" s="158"/>
      <c r="J42" s="158"/>
      <c r="K42" s="158"/>
      <c r="L42" s="158">
        <v>31.5</v>
      </c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9"/>
      <c r="X42" s="159"/>
      <c r="Y42" s="158"/>
      <c r="Z42" s="158"/>
      <c r="AA42" s="158"/>
      <c r="AB42" s="158"/>
      <c r="AC42" s="158"/>
      <c r="AD42" s="158"/>
      <c r="AE42" s="160"/>
      <c r="AF42" s="158"/>
      <c r="AG42" s="158"/>
      <c r="AH42" s="158"/>
      <c r="AI42" s="158"/>
      <c r="AJ42" s="161"/>
      <c r="AK42" s="140">
        <f t="shared" ref="AK42" si="16">SUM(D43:AE43)</f>
        <v>0.252</v>
      </c>
      <c r="AL42" s="162">
        <f>SUM(AF43:AJ43)</f>
        <v>0</v>
      </c>
      <c r="AM42" s="100"/>
      <c r="AN42" s="100"/>
      <c r="AO42" s="100"/>
    </row>
    <row r="43" ht="25.5" spans="1:41">
      <c r="A43" s="163"/>
      <c r="B43" s="164"/>
      <c r="C43" s="156" t="s">
        <v>74</v>
      </c>
      <c r="D43" s="165">
        <f t="shared" ref="D43:AJ43" si="17">(D$23*D42)/1000</f>
        <v>0</v>
      </c>
      <c r="E43" s="166">
        <f t="shared" si="17"/>
        <v>0</v>
      </c>
      <c r="F43" s="166">
        <f t="shared" si="17"/>
        <v>0</v>
      </c>
      <c r="G43" s="166">
        <f t="shared" si="17"/>
        <v>0</v>
      </c>
      <c r="H43" s="166">
        <f t="shared" si="17"/>
        <v>0</v>
      </c>
      <c r="I43" s="166">
        <f t="shared" si="17"/>
        <v>0</v>
      </c>
      <c r="J43" s="166">
        <f t="shared" si="17"/>
        <v>0</v>
      </c>
      <c r="K43" s="166">
        <f t="shared" si="17"/>
        <v>0</v>
      </c>
      <c r="L43" s="166">
        <f t="shared" si="17"/>
        <v>0.252</v>
      </c>
      <c r="M43" s="166">
        <f t="shared" si="17"/>
        <v>0</v>
      </c>
      <c r="N43" s="166">
        <f t="shared" si="17"/>
        <v>0</v>
      </c>
      <c r="O43" s="166">
        <f t="shared" si="17"/>
        <v>0</v>
      </c>
      <c r="P43" s="166">
        <f t="shared" si="17"/>
        <v>0</v>
      </c>
      <c r="Q43" s="166">
        <f t="shared" si="17"/>
        <v>0</v>
      </c>
      <c r="R43" s="166">
        <f t="shared" si="17"/>
        <v>0</v>
      </c>
      <c r="S43" s="166">
        <f t="shared" si="17"/>
        <v>0</v>
      </c>
      <c r="T43" s="166">
        <f t="shared" si="17"/>
        <v>0</v>
      </c>
      <c r="U43" s="166">
        <f t="shared" si="17"/>
        <v>0</v>
      </c>
      <c r="V43" s="166">
        <f t="shared" si="17"/>
        <v>0</v>
      </c>
      <c r="W43" s="166">
        <f t="shared" si="17"/>
        <v>0</v>
      </c>
      <c r="X43" s="166">
        <f t="shared" si="17"/>
        <v>0</v>
      </c>
      <c r="Y43" s="166">
        <f t="shared" si="17"/>
        <v>0</v>
      </c>
      <c r="Z43" s="166">
        <f t="shared" si="17"/>
        <v>0</v>
      </c>
      <c r="AA43" s="166">
        <f t="shared" si="17"/>
        <v>0</v>
      </c>
      <c r="AB43" s="166">
        <f t="shared" si="17"/>
        <v>0</v>
      </c>
      <c r="AC43" s="166">
        <f t="shared" si="17"/>
        <v>0</v>
      </c>
      <c r="AD43" s="166">
        <f t="shared" si="17"/>
        <v>0</v>
      </c>
      <c r="AE43" s="167">
        <f t="shared" si="17"/>
        <v>0</v>
      </c>
      <c r="AF43" s="166">
        <f t="shared" si="17"/>
        <v>0</v>
      </c>
      <c r="AG43" s="166">
        <f t="shared" si="17"/>
        <v>0</v>
      </c>
      <c r="AH43" s="166">
        <f t="shared" si="17"/>
        <v>0</v>
      </c>
      <c r="AI43" s="166">
        <f t="shared" si="17"/>
        <v>0</v>
      </c>
      <c r="AJ43" s="168">
        <f t="shared" si="17"/>
        <v>0</v>
      </c>
      <c r="AK43" s="147"/>
      <c r="AL43" s="169"/>
      <c r="AM43" s="100"/>
      <c r="AN43" s="100"/>
      <c r="AO43" s="100"/>
    </row>
    <row r="44" ht="27.75" customHeight="1" spans="1:41">
      <c r="A44" s="132" t="s">
        <v>82</v>
      </c>
      <c r="B44" s="133"/>
      <c r="C44" s="134" t="s">
        <v>73</v>
      </c>
      <c r="D44" s="135"/>
      <c r="E44" s="136"/>
      <c r="F44" s="136"/>
      <c r="G44" s="137"/>
      <c r="H44" s="136"/>
      <c r="I44" s="136"/>
      <c r="J44" s="136"/>
      <c r="K44" s="136"/>
      <c r="L44" s="136">
        <v>20</v>
      </c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7"/>
      <c r="X44" s="137"/>
      <c r="Y44" s="136"/>
      <c r="Z44" s="136"/>
      <c r="AA44" s="136"/>
      <c r="AB44" s="136"/>
      <c r="AC44" s="136"/>
      <c r="AD44" s="136"/>
      <c r="AE44" s="138"/>
      <c r="AF44" s="136"/>
      <c r="AG44" s="136"/>
      <c r="AH44" s="136"/>
      <c r="AI44" s="136"/>
      <c r="AJ44" s="139"/>
      <c r="AK44" s="140">
        <f t="shared" ref="AK44" si="18">SUM(D45:AE45)</f>
        <v>0.16</v>
      </c>
      <c r="AL44" s="141">
        <f>SUM(AF45:AJ45)</f>
        <v>0</v>
      </c>
    </row>
    <row r="45" ht="23.25" customHeight="1" spans="1:41">
      <c r="A45" s="142"/>
      <c r="B45" s="83"/>
      <c r="C45" s="134" t="s">
        <v>74</v>
      </c>
      <c r="D45" s="143">
        <f t="shared" ref="D45:AJ45" si="19">(D$23*D44)/1000</f>
        <v>0</v>
      </c>
      <c r="E45" s="144">
        <f t="shared" si="19"/>
        <v>0</v>
      </c>
      <c r="F45" s="144">
        <f t="shared" si="19"/>
        <v>0</v>
      </c>
      <c r="G45" s="144">
        <f t="shared" si="19"/>
        <v>0</v>
      </c>
      <c r="H45" s="144">
        <f t="shared" si="19"/>
        <v>0</v>
      </c>
      <c r="I45" s="144">
        <f t="shared" si="19"/>
        <v>0</v>
      </c>
      <c r="J45" s="144">
        <f t="shared" si="19"/>
        <v>0</v>
      </c>
      <c r="K45" s="144">
        <f t="shared" si="19"/>
        <v>0</v>
      </c>
      <c r="L45" s="144">
        <f t="shared" si="19"/>
        <v>0.16</v>
      </c>
      <c r="M45" s="144">
        <f t="shared" si="19"/>
        <v>0</v>
      </c>
      <c r="N45" s="144">
        <f t="shared" si="19"/>
        <v>0</v>
      </c>
      <c r="O45" s="144">
        <f t="shared" si="19"/>
        <v>0</v>
      </c>
      <c r="P45" s="144">
        <f t="shared" si="19"/>
        <v>0</v>
      </c>
      <c r="Q45" s="144">
        <f t="shared" si="19"/>
        <v>0</v>
      </c>
      <c r="R45" s="144">
        <f t="shared" si="19"/>
        <v>0</v>
      </c>
      <c r="S45" s="144">
        <f t="shared" si="19"/>
        <v>0</v>
      </c>
      <c r="T45" s="144">
        <f t="shared" si="19"/>
        <v>0</v>
      </c>
      <c r="U45" s="144">
        <f t="shared" si="19"/>
        <v>0</v>
      </c>
      <c r="V45" s="144">
        <f t="shared" si="19"/>
        <v>0</v>
      </c>
      <c r="W45" s="144">
        <f t="shared" si="19"/>
        <v>0</v>
      </c>
      <c r="X45" s="144">
        <f t="shared" si="19"/>
        <v>0</v>
      </c>
      <c r="Y45" s="144">
        <f t="shared" si="19"/>
        <v>0</v>
      </c>
      <c r="Z45" s="144">
        <f t="shared" si="19"/>
        <v>0</v>
      </c>
      <c r="AA45" s="144">
        <f t="shared" si="19"/>
        <v>0</v>
      </c>
      <c r="AB45" s="144">
        <f t="shared" si="19"/>
        <v>0</v>
      </c>
      <c r="AC45" s="144">
        <f t="shared" si="19"/>
        <v>0</v>
      </c>
      <c r="AD45" s="144">
        <f t="shared" si="19"/>
        <v>0</v>
      </c>
      <c r="AE45" s="145">
        <f t="shared" si="19"/>
        <v>0</v>
      </c>
      <c r="AF45" s="144">
        <f t="shared" si="19"/>
        <v>0</v>
      </c>
      <c r="AG45" s="144">
        <f t="shared" si="19"/>
        <v>0</v>
      </c>
      <c r="AH45" s="144">
        <f t="shared" si="19"/>
        <v>0</v>
      </c>
      <c r="AI45" s="144">
        <f t="shared" si="19"/>
        <v>0</v>
      </c>
      <c r="AJ45" s="146">
        <f t="shared" si="19"/>
        <v>0</v>
      </c>
      <c r="AK45" s="147"/>
      <c r="AL45" s="148"/>
    </row>
    <row r="46" ht="25.5" customHeight="1" spans="1:41">
      <c r="A46" s="132" t="s">
        <v>83</v>
      </c>
      <c r="B46" s="133"/>
      <c r="C46" s="134" t="s">
        <v>73</v>
      </c>
      <c r="D46" s="135"/>
      <c r="E46" s="136"/>
      <c r="F46" s="136"/>
      <c r="G46" s="137"/>
      <c r="H46" s="136"/>
      <c r="I46" s="136"/>
      <c r="J46" s="136"/>
      <c r="K46" s="136"/>
      <c r="L46" s="136">
        <v>5.25</v>
      </c>
      <c r="M46" s="136">
        <v>11</v>
      </c>
      <c r="N46" s="136"/>
      <c r="O46" s="136"/>
      <c r="P46" s="136">
        <v>1.2</v>
      </c>
      <c r="Q46" s="136"/>
      <c r="R46" s="136"/>
      <c r="S46" s="136"/>
      <c r="T46" s="136"/>
      <c r="U46" s="136"/>
      <c r="V46" s="136"/>
      <c r="W46" s="137"/>
      <c r="X46" s="137"/>
      <c r="Y46" s="136"/>
      <c r="Z46" s="136"/>
      <c r="AA46" s="136"/>
      <c r="AB46" s="136"/>
      <c r="AC46" s="136"/>
      <c r="AD46" s="136"/>
      <c r="AE46" s="138"/>
      <c r="AF46" s="136"/>
      <c r="AG46" s="136"/>
      <c r="AH46" s="136"/>
      <c r="AI46" s="136"/>
      <c r="AJ46" s="139"/>
      <c r="AK46" s="140">
        <f t="shared" ref="AK46" si="20">SUM(D47:AE47)</f>
        <v>0.1396</v>
      </c>
      <c r="AL46" s="141">
        <f>SUM(AF47:AJ47)</f>
        <v>0</v>
      </c>
    </row>
    <row r="47" ht="25.5" customHeight="1" spans="1:41">
      <c r="A47" s="142"/>
      <c r="B47" s="83"/>
      <c r="C47" s="134" t="s">
        <v>74</v>
      </c>
      <c r="D47" s="143">
        <f t="shared" ref="D47:G47" si="21">(D$23*D46)/1000</f>
        <v>0</v>
      </c>
      <c r="E47" s="144">
        <f t="shared" si="21"/>
        <v>0</v>
      </c>
      <c r="F47" s="144">
        <f t="shared" si="21"/>
        <v>0</v>
      </c>
      <c r="G47" s="144">
        <f t="shared" si="21"/>
        <v>0</v>
      </c>
      <c r="H47" s="144">
        <f t="shared" ref="H47:AJ47" si="22">(H$23*H46)/1000</f>
        <v>0</v>
      </c>
      <c r="I47" s="144">
        <f t="shared" si="22"/>
        <v>0</v>
      </c>
      <c r="J47" s="144">
        <f t="shared" si="22"/>
        <v>0</v>
      </c>
      <c r="K47" s="144">
        <f t="shared" si="22"/>
        <v>0</v>
      </c>
      <c r="L47" s="144">
        <f t="shared" si="22"/>
        <v>0.042</v>
      </c>
      <c r="M47" s="144">
        <f t="shared" si="22"/>
        <v>0.088</v>
      </c>
      <c r="N47" s="144">
        <f t="shared" si="22"/>
        <v>0</v>
      </c>
      <c r="O47" s="144">
        <f t="shared" si="22"/>
        <v>0</v>
      </c>
      <c r="P47" s="144">
        <f t="shared" si="22"/>
        <v>0.0096</v>
      </c>
      <c r="Q47" s="144">
        <f t="shared" si="22"/>
        <v>0</v>
      </c>
      <c r="R47" s="144">
        <f t="shared" si="22"/>
        <v>0</v>
      </c>
      <c r="S47" s="144">
        <f t="shared" si="22"/>
        <v>0</v>
      </c>
      <c r="T47" s="144"/>
      <c r="U47" s="144">
        <f t="shared" si="22"/>
        <v>0</v>
      </c>
      <c r="V47" s="144">
        <f t="shared" si="22"/>
        <v>0</v>
      </c>
      <c r="W47" s="144">
        <f t="shared" si="22"/>
        <v>0</v>
      </c>
      <c r="X47" s="144">
        <f t="shared" si="22"/>
        <v>0</v>
      </c>
      <c r="Y47" s="144">
        <f t="shared" si="22"/>
        <v>0</v>
      </c>
      <c r="Z47" s="144">
        <f t="shared" si="22"/>
        <v>0</v>
      </c>
      <c r="AA47" s="144">
        <f t="shared" si="22"/>
        <v>0</v>
      </c>
      <c r="AB47" s="144">
        <f t="shared" si="22"/>
        <v>0</v>
      </c>
      <c r="AC47" s="144">
        <f t="shared" si="22"/>
        <v>0</v>
      </c>
      <c r="AD47" s="144">
        <f t="shared" si="22"/>
        <v>0</v>
      </c>
      <c r="AE47" s="145">
        <f t="shared" si="22"/>
        <v>0</v>
      </c>
      <c r="AF47" s="144">
        <f t="shared" si="22"/>
        <v>0</v>
      </c>
      <c r="AG47" s="144">
        <f t="shared" si="22"/>
        <v>0</v>
      </c>
      <c r="AH47" s="144">
        <f t="shared" si="22"/>
        <v>0</v>
      </c>
      <c r="AI47" s="144">
        <f t="shared" si="22"/>
        <v>0</v>
      </c>
      <c r="AJ47" s="146">
        <f t="shared" si="22"/>
        <v>0</v>
      </c>
      <c r="AK47" s="147"/>
      <c r="AL47" s="148"/>
    </row>
    <row r="48" ht="27.75" customHeight="1" spans="1:41">
      <c r="A48" s="132" t="s">
        <v>84</v>
      </c>
      <c r="B48" s="133"/>
      <c r="C48" s="134" t="s">
        <v>73</v>
      </c>
      <c r="D48" s="135"/>
      <c r="E48" s="136"/>
      <c r="F48" s="136"/>
      <c r="G48" s="137"/>
      <c r="H48" s="136"/>
      <c r="I48" s="136"/>
      <c r="J48" s="136"/>
      <c r="K48" s="136"/>
      <c r="L48" s="136">
        <v>11.45</v>
      </c>
      <c r="M48" s="136">
        <v>28</v>
      </c>
      <c r="N48" s="136"/>
      <c r="O48" s="136"/>
      <c r="P48" s="136">
        <v>1.2</v>
      </c>
      <c r="Q48" s="136"/>
      <c r="R48" s="136"/>
      <c r="S48" s="136"/>
      <c r="T48" s="136"/>
      <c r="U48" s="136"/>
      <c r="V48" s="136"/>
      <c r="W48" s="137"/>
      <c r="X48" s="137"/>
      <c r="Y48" s="136"/>
      <c r="Z48" s="136"/>
      <c r="AA48" s="136"/>
      <c r="AB48" s="136"/>
      <c r="AC48" s="136"/>
      <c r="AD48" s="136"/>
      <c r="AE48" s="138"/>
      <c r="AF48" s="136"/>
      <c r="AG48" s="136"/>
      <c r="AH48" s="136"/>
      <c r="AI48" s="136"/>
      <c r="AJ48" s="139"/>
      <c r="AK48" s="140">
        <f t="shared" ref="AK48" si="23">SUM(D49:AE49)</f>
        <v>0.3252</v>
      </c>
      <c r="AL48" s="141">
        <f>SUM(AF49:AJ49)</f>
        <v>0</v>
      </c>
    </row>
    <row r="49" ht="31.5" customHeight="1" spans="1:39">
      <c r="A49" s="142"/>
      <c r="B49" s="83"/>
      <c r="C49" s="134" t="s">
        <v>74</v>
      </c>
      <c r="D49" s="143">
        <f t="shared" ref="D49:AJ49" si="24">(D$23*D48)/1000</f>
        <v>0</v>
      </c>
      <c r="E49" s="144">
        <f t="shared" si="24"/>
        <v>0</v>
      </c>
      <c r="F49" s="144">
        <f t="shared" si="24"/>
        <v>0</v>
      </c>
      <c r="G49" s="144">
        <f t="shared" si="24"/>
        <v>0</v>
      </c>
      <c r="H49" s="144">
        <f t="shared" si="24"/>
        <v>0</v>
      </c>
      <c r="I49" s="144">
        <f t="shared" si="24"/>
        <v>0</v>
      </c>
      <c r="J49" s="144">
        <f t="shared" si="24"/>
        <v>0</v>
      </c>
      <c r="K49" s="144">
        <f t="shared" si="24"/>
        <v>0</v>
      </c>
      <c r="L49" s="144">
        <f t="shared" si="24"/>
        <v>0.0916</v>
      </c>
      <c r="M49" s="144">
        <f t="shared" si="24"/>
        <v>0.224</v>
      </c>
      <c r="N49" s="144">
        <f t="shared" si="24"/>
        <v>0</v>
      </c>
      <c r="O49" s="144">
        <f t="shared" si="24"/>
        <v>0</v>
      </c>
      <c r="P49" s="144">
        <f t="shared" si="24"/>
        <v>0.0096</v>
      </c>
      <c r="Q49" s="144">
        <f t="shared" si="24"/>
        <v>0</v>
      </c>
      <c r="R49" s="144">
        <f t="shared" si="24"/>
        <v>0</v>
      </c>
      <c r="S49" s="144">
        <f t="shared" si="24"/>
        <v>0</v>
      </c>
      <c r="T49" s="144">
        <f t="shared" si="24"/>
        <v>0</v>
      </c>
      <c r="U49" s="144">
        <f t="shared" si="24"/>
        <v>0</v>
      </c>
      <c r="V49" s="144">
        <f t="shared" si="24"/>
        <v>0</v>
      </c>
      <c r="W49" s="144">
        <f t="shared" si="24"/>
        <v>0</v>
      </c>
      <c r="X49" s="144">
        <f t="shared" si="24"/>
        <v>0</v>
      </c>
      <c r="Y49" s="144">
        <f t="shared" si="24"/>
        <v>0</v>
      </c>
      <c r="Z49" s="144">
        <f t="shared" si="24"/>
        <v>0</v>
      </c>
      <c r="AA49" s="144">
        <f t="shared" si="24"/>
        <v>0</v>
      </c>
      <c r="AB49" s="144">
        <f t="shared" si="24"/>
        <v>0</v>
      </c>
      <c r="AC49" s="144">
        <f t="shared" si="24"/>
        <v>0</v>
      </c>
      <c r="AD49" s="144">
        <f t="shared" si="24"/>
        <v>0</v>
      </c>
      <c r="AE49" s="145">
        <f t="shared" si="24"/>
        <v>0</v>
      </c>
      <c r="AF49" s="144">
        <f t="shared" si="24"/>
        <v>0</v>
      </c>
      <c r="AG49" s="144">
        <f t="shared" si="24"/>
        <v>0</v>
      </c>
      <c r="AH49" s="144">
        <f t="shared" si="24"/>
        <v>0</v>
      </c>
      <c r="AI49" s="144">
        <f t="shared" si="24"/>
        <v>0</v>
      </c>
      <c r="AJ49" s="146">
        <f t="shared" si="24"/>
        <v>0</v>
      </c>
      <c r="AK49" s="147"/>
      <c r="AL49" s="148"/>
    </row>
    <row r="50" ht="27.75" hidden="1" customHeight="1" spans="1:39">
      <c r="A50" s="132"/>
      <c r="B50" s="133"/>
      <c r="C50" s="134" t="s">
        <v>73</v>
      </c>
      <c r="D50" s="135"/>
      <c r="E50" s="136"/>
      <c r="F50" s="136"/>
      <c r="G50" s="137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7"/>
      <c r="X50" s="137"/>
      <c r="Y50" s="136"/>
      <c r="Z50" s="136"/>
      <c r="AA50" s="136"/>
      <c r="AB50" s="136"/>
      <c r="AC50" s="136"/>
      <c r="AD50" s="136"/>
      <c r="AE50" s="138"/>
      <c r="AF50" s="136"/>
      <c r="AG50" s="136"/>
      <c r="AH50" s="136"/>
      <c r="AI50" s="136"/>
      <c r="AJ50" s="139"/>
      <c r="AK50" s="140">
        <f t="shared" ref="AK50" si="25">SUM(D51:AE51)</f>
        <v>0</v>
      </c>
      <c r="AL50" s="141">
        <f>SUM(AF51:AJ51)</f>
        <v>0</v>
      </c>
    </row>
    <row r="51" ht="25.15" hidden="1" customHeight="1" spans="1:39">
      <c r="A51" s="142"/>
      <c r="B51" s="83"/>
      <c r="C51" s="134" t="s">
        <v>74</v>
      </c>
      <c r="D51" s="143">
        <f t="shared" ref="D51:AJ51" si="26">(D$23*D50)/1000</f>
        <v>0</v>
      </c>
      <c r="E51" s="144">
        <f t="shared" si="26"/>
        <v>0</v>
      </c>
      <c r="F51" s="144">
        <f t="shared" si="26"/>
        <v>0</v>
      </c>
      <c r="G51" s="144">
        <f t="shared" si="26"/>
        <v>0</v>
      </c>
      <c r="H51" s="144">
        <f t="shared" si="26"/>
        <v>0</v>
      </c>
      <c r="I51" s="144">
        <f t="shared" si="26"/>
        <v>0</v>
      </c>
      <c r="J51" s="144">
        <f t="shared" si="26"/>
        <v>0</v>
      </c>
      <c r="K51" s="144">
        <f t="shared" si="26"/>
        <v>0</v>
      </c>
      <c r="L51" s="144">
        <f t="shared" si="26"/>
        <v>0</v>
      </c>
      <c r="M51" s="144">
        <f t="shared" si="26"/>
        <v>0</v>
      </c>
      <c r="N51" s="144">
        <f t="shared" si="26"/>
        <v>0</v>
      </c>
      <c r="O51" s="144">
        <f t="shared" si="26"/>
        <v>0</v>
      </c>
      <c r="P51" s="144">
        <f t="shared" si="26"/>
        <v>0</v>
      </c>
      <c r="Q51" s="144">
        <f t="shared" si="26"/>
        <v>0</v>
      </c>
      <c r="R51" s="144">
        <f t="shared" si="26"/>
        <v>0</v>
      </c>
      <c r="S51" s="144">
        <f t="shared" si="26"/>
        <v>0</v>
      </c>
      <c r="T51" s="144">
        <f t="shared" si="26"/>
        <v>0</v>
      </c>
      <c r="U51" s="144">
        <f t="shared" si="26"/>
        <v>0</v>
      </c>
      <c r="V51" s="144">
        <f t="shared" si="26"/>
        <v>0</v>
      </c>
      <c r="W51" s="144">
        <f t="shared" si="26"/>
        <v>0</v>
      </c>
      <c r="X51" s="144">
        <f t="shared" si="26"/>
        <v>0</v>
      </c>
      <c r="Y51" s="144">
        <f t="shared" si="26"/>
        <v>0</v>
      </c>
      <c r="Z51" s="144">
        <f t="shared" si="26"/>
        <v>0</v>
      </c>
      <c r="AA51" s="144">
        <f t="shared" si="26"/>
        <v>0</v>
      </c>
      <c r="AB51" s="144">
        <f t="shared" si="26"/>
        <v>0</v>
      </c>
      <c r="AC51" s="144">
        <f t="shared" si="26"/>
        <v>0</v>
      </c>
      <c r="AD51" s="144">
        <f t="shared" si="26"/>
        <v>0</v>
      </c>
      <c r="AE51" s="145">
        <f t="shared" si="26"/>
        <v>0</v>
      </c>
      <c r="AF51" s="144">
        <f t="shared" si="26"/>
        <v>0</v>
      </c>
      <c r="AG51" s="144">
        <f t="shared" si="26"/>
        <v>0</v>
      </c>
      <c r="AH51" s="144">
        <f t="shared" si="26"/>
        <v>0</v>
      </c>
      <c r="AI51" s="144">
        <f t="shared" si="26"/>
        <v>0</v>
      </c>
      <c r="AJ51" s="146">
        <f t="shared" si="26"/>
        <v>0</v>
      </c>
      <c r="AK51" s="147"/>
      <c r="AL51" s="148"/>
    </row>
    <row r="52" ht="25.5" spans="1:39">
      <c r="A52" s="132" t="s">
        <v>91</v>
      </c>
      <c r="B52" s="133"/>
      <c r="C52" s="134" t="s">
        <v>73</v>
      </c>
      <c r="D52" s="135"/>
      <c r="E52" s="136"/>
      <c r="F52" s="136"/>
      <c r="G52" s="137"/>
      <c r="H52" s="136"/>
      <c r="I52" s="136"/>
      <c r="J52" s="136"/>
      <c r="K52" s="136"/>
      <c r="L52" s="136"/>
      <c r="M52" s="136"/>
      <c r="N52" s="136"/>
      <c r="O52" s="136"/>
      <c r="P52" s="136">
        <v>12.6</v>
      </c>
      <c r="Q52" s="136"/>
      <c r="R52" s="136"/>
      <c r="S52" s="136"/>
      <c r="T52" s="136"/>
      <c r="U52" s="136"/>
      <c r="V52" s="136"/>
      <c r="W52" s="137"/>
      <c r="X52" s="137"/>
      <c r="Y52" s="136"/>
      <c r="Z52" s="136"/>
      <c r="AA52" s="136"/>
      <c r="AB52" s="136"/>
      <c r="AC52" s="136"/>
      <c r="AD52" s="136"/>
      <c r="AE52" s="138"/>
      <c r="AF52" s="136"/>
      <c r="AG52" s="136"/>
      <c r="AH52" s="136"/>
      <c r="AI52" s="136"/>
      <c r="AJ52" s="139"/>
      <c r="AK52" s="140">
        <f t="shared" ref="AK52" si="27">SUM(D53:AE53)</f>
        <v>0.1008</v>
      </c>
      <c r="AL52" s="141">
        <f>SUM(AF53:AJ53)</f>
        <v>0</v>
      </c>
    </row>
    <row r="53" ht="25.5" spans="1:39">
      <c r="A53" s="142"/>
      <c r="B53" s="83"/>
      <c r="C53" s="134" t="s">
        <v>74</v>
      </c>
      <c r="D53" s="143">
        <f t="shared" ref="D53:AJ53" si="28">(D$23*D52)/1000</f>
        <v>0</v>
      </c>
      <c r="E53" s="144">
        <f t="shared" si="28"/>
        <v>0</v>
      </c>
      <c r="F53" s="144">
        <f t="shared" si="28"/>
        <v>0</v>
      </c>
      <c r="G53" s="144">
        <f t="shared" si="28"/>
        <v>0</v>
      </c>
      <c r="H53" s="144">
        <f t="shared" si="28"/>
        <v>0</v>
      </c>
      <c r="I53" s="144">
        <f t="shared" si="28"/>
        <v>0</v>
      </c>
      <c r="J53" s="144">
        <f t="shared" si="28"/>
        <v>0</v>
      </c>
      <c r="K53" s="144">
        <f t="shared" si="28"/>
        <v>0</v>
      </c>
      <c r="L53" s="144">
        <f t="shared" si="28"/>
        <v>0</v>
      </c>
      <c r="M53" s="144">
        <f t="shared" si="28"/>
        <v>0</v>
      </c>
      <c r="N53" s="144">
        <f t="shared" si="28"/>
        <v>0</v>
      </c>
      <c r="O53" s="144">
        <f t="shared" si="28"/>
        <v>0</v>
      </c>
      <c r="P53" s="144">
        <f t="shared" si="28"/>
        <v>0.1008</v>
      </c>
      <c r="Q53" s="144">
        <f t="shared" si="28"/>
        <v>0</v>
      </c>
      <c r="R53" s="144">
        <f t="shared" si="28"/>
        <v>0</v>
      </c>
      <c r="S53" s="144">
        <f t="shared" si="28"/>
        <v>0</v>
      </c>
      <c r="T53" s="144">
        <f t="shared" si="28"/>
        <v>0</v>
      </c>
      <c r="U53" s="144">
        <f t="shared" si="28"/>
        <v>0</v>
      </c>
      <c r="V53" s="144">
        <f t="shared" si="28"/>
        <v>0</v>
      </c>
      <c r="W53" s="144">
        <f t="shared" si="28"/>
        <v>0</v>
      </c>
      <c r="X53" s="144">
        <f t="shared" si="28"/>
        <v>0</v>
      </c>
      <c r="Y53" s="144">
        <f t="shared" si="28"/>
        <v>0</v>
      </c>
      <c r="Z53" s="144">
        <f t="shared" si="28"/>
        <v>0</v>
      </c>
      <c r="AA53" s="144">
        <f t="shared" si="28"/>
        <v>0</v>
      </c>
      <c r="AB53" s="144">
        <f t="shared" si="28"/>
        <v>0</v>
      </c>
      <c r="AC53" s="144">
        <f t="shared" si="28"/>
        <v>0</v>
      </c>
      <c r="AD53" s="144">
        <f t="shared" si="28"/>
        <v>0</v>
      </c>
      <c r="AE53" s="145">
        <f t="shared" si="28"/>
        <v>0</v>
      </c>
      <c r="AF53" s="144">
        <f t="shared" si="28"/>
        <v>0</v>
      </c>
      <c r="AG53" s="144">
        <f t="shared" si="28"/>
        <v>0</v>
      </c>
      <c r="AH53" s="144">
        <f t="shared" si="28"/>
        <v>0</v>
      </c>
      <c r="AI53" s="144">
        <f t="shared" si="28"/>
        <v>0</v>
      </c>
      <c r="AJ53" s="146">
        <f t="shared" si="28"/>
        <v>0</v>
      </c>
      <c r="AK53" s="147"/>
      <c r="AL53" s="148"/>
      <c r="AM53" s="170"/>
    </row>
    <row r="54" ht="25.5" spans="1:39">
      <c r="A54" s="132" t="s">
        <v>56</v>
      </c>
      <c r="B54" s="133"/>
      <c r="C54" s="134" t="s">
        <v>73</v>
      </c>
      <c r="D54" s="135"/>
      <c r="E54" s="136"/>
      <c r="F54" s="136"/>
      <c r="G54" s="137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7"/>
      <c r="X54" s="137">
        <v>150</v>
      </c>
      <c r="Y54" s="136"/>
      <c r="Z54" s="136"/>
      <c r="AA54" s="136"/>
      <c r="AB54" s="136"/>
      <c r="AC54" s="136"/>
      <c r="AD54" s="136"/>
      <c r="AE54" s="138"/>
      <c r="AF54" s="136"/>
      <c r="AG54" s="136"/>
      <c r="AH54" s="136"/>
      <c r="AI54" s="136"/>
      <c r="AJ54" s="139"/>
      <c r="AK54" s="140">
        <f>SUM(D55:AE55)</f>
        <v>1.2</v>
      </c>
      <c r="AL54" s="141">
        <f>SUM(AF55:AJ55)</f>
        <v>0</v>
      </c>
    </row>
    <row r="55" ht="25.5" spans="1:39">
      <c r="A55" s="142"/>
      <c r="B55" s="83"/>
      <c r="C55" s="134" t="s">
        <v>74</v>
      </c>
      <c r="D55" s="143">
        <f t="shared" ref="D55:AJ59" si="29">(D$23*D54)/1000</f>
        <v>0</v>
      </c>
      <c r="E55" s="144">
        <f t="shared" si="29"/>
        <v>0</v>
      </c>
      <c r="F55" s="144">
        <f t="shared" si="29"/>
        <v>0</v>
      </c>
      <c r="G55" s="144">
        <f t="shared" si="29"/>
        <v>0</v>
      </c>
      <c r="H55" s="144">
        <f t="shared" si="29"/>
        <v>0</v>
      </c>
      <c r="I55" s="144">
        <f t="shared" si="29"/>
        <v>0</v>
      </c>
      <c r="J55" s="144">
        <f t="shared" si="29"/>
        <v>0</v>
      </c>
      <c r="K55" s="144">
        <f t="shared" si="29"/>
        <v>0</v>
      </c>
      <c r="L55" s="144">
        <f t="shared" si="29"/>
        <v>0</v>
      </c>
      <c r="M55" s="144">
        <f t="shared" si="29"/>
        <v>0</v>
      </c>
      <c r="N55" s="144">
        <f t="shared" si="29"/>
        <v>0</v>
      </c>
      <c r="O55" s="144">
        <f t="shared" si="29"/>
        <v>0</v>
      </c>
      <c r="P55" s="144">
        <f t="shared" si="29"/>
        <v>0</v>
      </c>
      <c r="Q55" s="144">
        <f t="shared" si="29"/>
        <v>0</v>
      </c>
      <c r="R55" s="144">
        <f t="shared" si="29"/>
        <v>0</v>
      </c>
      <c r="S55" s="144">
        <f t="shared" si="29"/>
        <v>0</v>
      </c>
      <c r="T55" s="144">
        <f t="shared" si="29"/>
        <v>0</v>
      </c>
      <c r="U55" s="144">
        <f t="shared" si="29"/>
        <v>0</v>
      </c>
      <c r="V55" s="144">
        <f t="shared" si="29"/>
        <v>0</v>
      </c>
      <c r="W55" s="144">
        <f t="shared" si="29"/>
        <v>0</v>
      </c>
      <c r="X55" s="144">
        <f t="shared" si="29"/>
        <v>1.2</v>
      </c>
      <c r="Y55" s="144">
        <f t="shared" si="29"/>
        <v>0</v>
      </c>
      <c r="Z55" s="144">
        <f t="shared" si="29"/>
        <v>0</v>
      </c>
      <c r="AA55" s="144">
        <f t="shared" si="29"/>
        <v>0</v>
      </c>
      <c r="AB55" s="144">
        <f t="shared" si="29"/>
        <v>0</v>
      </c>
      <c r="AC55" s="144">
        <f t="shared" si="29"/>
        <v>0</v>
      </c>
      <c r="AD55" s="144">
        <f t="shared" si="29"/>
        <v>0</v>
      </c>
      <c r="AE55" s="145">
        <f t="shared" si="29"/>
        <v>0</v>
      </c>
      <c r="AF55" s="144">
        <f t="shared" si="29"/>
        <v>0</v>
      </c>
      <c r="AG55" s="144">
        <f t="shared" si="29"/>
        <v>0</v>
      </c>
      <c r="AH55" s="144">
        <f t="shared" si="29"/>
        <v>0</v>
      </c>
      <c r="AI55" s="144">
        <f t="shared" si="29"/>
        <v>0</v>
      </c>
      <c r="AJ55" s="146">
        <f t="shared" si="29"/>
        <v>0</v>
      </c>
      <c r="AK55" s="147"/>
      <c r="AL55" s="148"/>
    </row>
    <row r="56" ht="27.75" customHeight="1" spans="1:39">
      <c r="A56" s="132" t="s">
        <v>87</v>
      </c>
      <c r="B56" s="133"/>
      <c r="C56" s="134" t="s">
        <v>73</v>
      </c>
      <c r="D56" s="135"/>
      <c r="E56" s="136"/>
      <c r="F56" s="136"/>
      <c r="G56" s="137"/>
      <c r="H56" s="136"/>
      <c r="I56" s="136"/>
      <c r="J56" s="136"/>
      <c r="K56" s="136"/>
      <c r="L56" s="136"/>
      <c r="M56" s="136">
        <v>55</v>
      </c>
      <c r="N56" s="136"/>
      <c r="O56" s="136"/>
      <c r="P56" s="136"/>
      <c r="Q56" s="136"/>
      <c r="R56" s="136"/>
      <c r="S56" s="136"/>
      <c r="T56" s="136"/>
      <c r="U56" s="136"/>
      <c r="V56" s="136"/>
      <c r="W56" s="137"/>
      <c r="X56" s="137"/>
      <c r="Y56" s="136"/>
      <c r="Z56" s="136"/>
      <c r="AA56" s="136"/>
      <c r="AB56" s="136"/>
      <c r="AC56" s="136"/>
      <c r="AD56" s="136"/>
      <c r="AE56" s="138"/>
      <c r="AF56" s="136"/>
      <c r="AG56" s="136"/>
      <c r="AH56" s="136"/>
      <c r="AI56" s="136"/>
      <c r="AJ56" s="139"/>
      <c r="AK56" s="140">
        <f>SUM(D57:AE57)</f>
        <v>0.44</v>
      </c>
      <c r="AL56" s="141">
        <f>SUM(AF57:AJ57)</f>
        <v>0</v>
      </c>
    </row>
    <row r="57" ht="31.9" customHeight="1" spans="1:39">
      <c r="A57" s="142"/>
      <c r="B57" s="83"/>
      <c r="C57" s="134" t="s">
        <v>74</v>
      </c>
      <c r="D57" s="143">
        <f t="shared" ref="D57:L57" si="30">(D$23*D56)/1000</f>
        <v>0</v>
      </c>
      <c r="E57" s="144">
        <f t="shared" si="30"/>
        <v>0</v>
      </c>
      <c r="F57" s="144">
        <f t="shared" si="30"/>
        <v>0</v>
      </c>
      <c r="G57" s="144">
        <f t="shared" si="30"/>
        <v>0</v>
      </c>
      <c r="H57" s="144">
        <f t="shared" si="30"/>
        <v>0</v>
      </c>
      <c r="I57" s="144">
        <f t="shared" si="30"/>
        <v>0</v>
      </c>
      <c r="J57" s="144">
        <f t="shared" si="30"/>
        <v>0</v>
      </c>
      <c r="K57" s="144">
        <f t="shared" si="30"/>
        <v>0</v>
      </c>
      <c r="L57" s="144">
        <f t="shared" si="30"/>
        <v>0</v>
      </c>
      <c r="M57" s="144">
        <f t="shared" si="29"/>
        <v>0.44</v>
      </c>
      <c r="N57" s="144">
        <f t="shared" si="29"/>
        <v>0</v>
      </c>
      <c r="O57" s="144">
        <f t="shared" si="29"/>
        <v>0</v>
      </c>
      <c r="P57" s="144">
        <f t="shared" si="29"/>
        <v>0</v>
      </c>
      <c r="Q57" s="144">
        <f t="shared" si="29"/>
        <v>0</v>
      </c>
      <c r="R57" s="144">
        <f t="shared" si="29"/>
        <v>0</v>
      </c>
      <c r="S57" s="144">
        <f t="shared" si="29"/>
        <v>0</v>
      </c>
      <c r="T57" s="144">
        <f t="shared" si="29"/>
        <v>0</v>
      </c>
      <c r="U57" s="144">
        <f t="shared" si="29"/>
        <v>0</v>
      </c>
      <c r="V57" s="144">
        <f t="shared" si="29"/>
        <v>0</v>
      </c>
      <c r="W57" s="144">
        <f t="shared" si="29"/>
        <v>0</v>
      </c>
      <c r="X57" s="144">
        <f t="shared" si="29"/>
        <v>0</v>
      </c>
      <c r="Y57" s="144">
        <f t="shared" si="29"/>
        <v>0</v>
      </c>
      <c r="Z57" s="144">
        <f t="shared" si="29"/>
        <v>0</v>
      </c>
      <c r="AA57" s="144">
        <f t="shared" si="29"/>
        <v>0</v>
      </c>
      <c r="AB57" s="144">
        <f t="shared" si="29"/>
        <v>0</v>
      </c>
      <c r="AC57" s="144">
        <f t="shared" si="29"/>
        <v>0</v>
      </c>
      <c r="AD57" s="144">
        <f t="shared" si="29"/>
        <v>0</v>
      </c>
      <c r="AE57" s="145">
        <f t="shared" si="29"/>
        <v>0</v>
      </c>
      <c r="AF57" s="144">
        <f t="shared" si="29"/>
        <v>0</v>
      </c>
      <c r="AG57" s="144">
        <f t="shared" si="29"/>
        <v>0</v>
      </c>
      <c r="AH57" s="144">
        <f t="shared" si="29"/>
        <v>0</v>
      </c>
      <c r="AI57" s="144">
        <f t="shared" si="29"/>
        <v>0</v>
      </c>
      <c r="AJ57" s="146">
        <f t="shared" si="29"/>
        <v>0</v>
      </c>
      <c r="AK57" s="147"/>
      <c r="AL57" s="148"/>
      <c r="AM57" s="16"/>
    </row>
    <row r="58" ht="27.75" customHeight="1" spans="1:39">
      <c r="A58" s="132" t="s">
        <v>88</v>
      </c>
      <c r="B58" s="133"/>
      <c r="C58" s="134" t="s">
        <v>73</v>
      </c>
      <c r="D58" s="135"/>
      <c r="E58" s="136"/>
      <c r="F58" s="136"/>
      <c r="G58" s="137"/>
      <c r="H58" s="136"/>
      <c r="I58" s="136"/>
      <c r="J58" s="136"/>
      <c r="K58" s="136"/>
      <c r="L58" s="136"/>
      <c r="M58" s="136"/>
      <c r="N58" s="136">
        <v>36</v>
      </c>
      <c r="O58" s="136"/>
      <c r="P58" s="136"/>
      <c r="Q58" s="136"/>
      <c r="R58" s="136"/>
      <c r="S58" s="136"/>
      <c r="T58" s="136"/>
      <c r="U58" s="136"/>
      <c r="V58" s="136"/>
      <c r="W58" s="137"/>
      <c r="X58" s="137"/>
      <c r="Y58" s="136"/>
      <c r="Z58" s="136"/>
      <c r="AA58" s="136"/>
      <c r="AB58" s="136"/>
      <c r="AC58" s="136"/>
      <c r="AD58" s="136"/>
      <c r="AE58" s="138"/>
      <c r="AF58" s="136"/>
      <c r="AG58" s="136"/>
      <c r="AH58" s="136"/>
      <c r="AI58" s="136"/>
      <c r="AJ58" s="139"/>
      <c r="AK58" s="171">
        <f>SUM(D59:AE59)</f>
        <v>0.288</v>
      </c>
      <c r="AL58" s="141">
        <f>SUM(AF59:AJ59)</f>
        <v>0</v>
      </c>
    </row>
    <row r="59" ht="23.45" customHeight="1" spans="1:39">
      <c r="A59" s="142"/>
      <c r="B59" s="83"/>
      <c r="C59" s="134" t="s">
        <v>74</v>
      </c>
      <c r="D59" s="143">
        <f t="shared" ref="D59:O59" si="31">(D$23*D58)/1000</f>
        <v>0</v>
      </c>
      <c r="E59" s="144">
        <f t="shared" si="31"/>
        <v>0</v>
      </c>
      <c r="F59" s="144">
        <f t="shared" si="31"/>
        <v>0</v>
      </c>
      <c r="G59" s="144">
        <f t="shared" si="31"/>
        <v>0</v>
      </c>
      <c r="H59" s="144">
        <f t="shared" si="31"/>
        <v>0</v>
      </c>
      <c r="I59" s="144">
        <f t="shared" si="31"/>
        <v>0</v>
      </c>
      <c r="J59" s="144">
        <f t="shared" si="31"/>
        <v>0</v>
      </c>
      <c r="K59" s="144">
        <f t="shared" si="31"/>
        <v>0</v>
      </c>
      <c r="L59" s="144">
        <f t="shared" si="31"/>
        <v>0</v>
      </c>
      <c r="M59" s="144">
        <f t="shared" si="31"/>
        <v>0</v>
      </c>
      <c r="N59" s="144">
        <f t="shared" si="31"/>
        <v>0.288</v>
      </c>
      <c r="O59" s="144">
        <f t="shared" si="31"/>
        <v>0</v>
      </c>
      <c r="P59" s="144">
        <f t="shared" si="29"/>
        <v>0</v>
      </c>
      <c r="Q59" s="144">
        <f t="shared" si="29"/>
        <v>0</v>
      </c>
      <c r="R59" s="144">
        <f t="shared" si="29"/>
        <v>0</v>
      </c>
      <c r="S59" s="144">
        <f t="shared" si="29"/>
        <v>0</v>
      </c>
      <c r="T59" s="144">
        <f t="shared" si="29"/>
        <v>0</v>
      </c>
      <c r="U59" s="144">
        <f t="shared" si="29"/>
        <v>0</v>
      </c>
      <c r="V59" s="144">
        <f t="shared" si="29"/>
        <v>0</v>
      </c>
      <c r="W59" s="144">
        <f t="shared" si="29"/>
        <v>0</v>
      </c>
      <c r="X59" s="144">
        <f t="shared" si="29"/>
        <v>0</v>
      </c>
      <c r="Y59" s="144">
        <f t="shared" si="29"/>
        <v>0</v>
      </c>
      <c r="Z59" s="144">
        <f t="shared" si="29"/>
        <v>0</v>
      </c>
      <c r="AA59" s="144">
        <f t="shared" si="29"/>
        <v>0</v>
      </c>
      <c r="AB59" s="144">
        <f t="shared" si="29"/>
        <v>0</v>
      </c>
      <c r="AC59" s="144">
        <f t="shared" si="29"/>
        <v>0</v>
      </c>
      <c r="AD59" s="144">
        <f t="shared" si="29"/>
        <v>0</v>
      </c>
      <c r="AE59" s="145">
        <f t="shared" si="29"/>
        <v>0</v>
      </c>
      <c r="AF59" s="144">
        <f t="shared" si="29"/>
        <v>0</v>
      </c>
      <c r="AG59" s="144">
        <f t="shared" si="29"/>
        <v>0</v>
      </c>
      <c r="AH59" s="144">
        <f t="shared" si="29"/>
        <v>0</v>
      </c>
      <c r="AI59" s="144">
        <f t="shared" si="29"/>
        <v>0</v>
      </c>
      <c r="AJ59" s="146">
        <f t="shared" si="29"/>
        <v>0</v>
      </c>
      <c r="AK59" s="172"/>
      <c r="AL59" s="148"/>
    </row>
    <row r="60" ht="25.5" spans="1:39">
      <c r="A60" s="132" t="s">
        <v>95</v>
      </c>
      <c r="B60" s="133"/>
      <c r="C60" s="134" t="s">
        <v>73</v>
      </c>
      <c r="D60" s="135"/>
      <c r="E60" s="136"/>
      <c r="F60" s="136"/>
      <c r="G60" s="137"/>
      <c r="H60" s="136"/>
      <c r="I60" s="136"/>
      <c r="J60" s="136"/>
      <c r="K60" s="136"/>
      <c r="L60" s="136"/>
      <c r="M60" s="136"/>
      <c r="N60" s="136"/>
      <c r="O60" s="173"/>
      <c r="P60" s="136"/>
      <c r="Q60" s="136">
        <v>5.25</v>
      </c>
      <c r="R60" s="136"/>
      <c r="S60" s="136"/>
      <c r="T60" s="136"/>
      <c r="U60" s="136"/>
      <c r="V60" s="136"/>
      <c r="W60" s="137"/>
      <c r="X60" s="137"/>
      <c r="Y60" s="136"/>
      <c r="Z60" s="136"/>
      <c r="AA60" s="136"/>
      <c r="AB60" s="136"/>
      <c r="AC60" s="136"/>
      <c r="AD60" s="136"/>
      <c r="AE60" s="138"/>
      <c r="AF60" s="136"/>
      <c r="AG60" s="136"/>
      <c r="AH60" s="136"/>
      <c r="AI60" s="136"/>
      <c r="AJ60" s="139"/>
      <c r="AK60" s="174">
        <f>SUM(D61:AE61)</f>
        <v>0.042</v>
      </c>
      <c r="AL60" s="141">
        <f>SUM(AF61:AJ61)</f>
        <v>0</v>
      </c>
    </row>
    <row r="61" ht="25.5" spans="1:39">
      <c r="A61" s="142"/>
      <c r="B61" s="83"/>
      <c r="C61" s="134" t="s">
        <v>74</v>
      </c>
      <c r="D61" s="143">
        <f t="shared" ref="D61:AJ75" si="32">(D$23*D60)/1000</f>
        <v>0</v>
      </c>
      <c r="E61" s="144">
        <f t="shared" si="32"/>
        <v>0</v>
      </c>
      <c r="F61" s="144">
        <f t="shared" si="32"/>
        <v>0</v>
      </c>
      <c r="G61" s="144">
        <f t="shared" si="32"/>
        <v>0</v>
      </c>
      <c r="H61" s="144">
        <f t="shared" si="32"/>
        <v>0</v>
      </c>
      <c r="I61" s="144">
        <f t="shared" si="32"/>
        <v>0</v>
      </c>
      <c r="J61" s="144">
        <f t="shared" si="32"/>
        <v>0</v>
      </c>
      <c r="K61" s="144">
        <f t="shared" si="32"/>
        <v>0</v>
      </c>
      <c r="L61" s="144">
        <f t="shared" si="32"/>
        <v>0</v>
      </c>
      <c r="M61" s="144">
        <f t="shared" si="32"/>
        <v>0</v>
      </c>
      <c r="N61" s="144">
        <f t="shared" si="32"/>
        <v>0</v>
      </c>
      <c r="O61" s="144">
        <f t="shared" si="32"/>
        <v>0</v>
      </c>
      <c r="P61" s="144">
        <f t="shared" si="32"/>
        <v>0</v>
      </c>
      <c r="Q61" s="144">
        <f t="shared" si="32"/>
        <v>0.042</v>
      </c>
      <c r="R61" s="144">
        <f t="shared" si="32"/>
        <v>0</v>
      </c>
      <c r="S61" s="144">
        <f t="shared" si="32"/>
        <v>0</v>
      </c>
      <c r="T61" s="144">
        <f t="shared" si="32"/>
        <v>0</v>
      </c>
      <c r="U61" s="144">
        <f t="shared" si="32"/>
        <v>0</v>
      </c>
      <c r="V61" s="144">
        <f t="shared" si="32"/>
        <v>0</v>
      </c>
      <c r="W61" s="144">
        <f t="shared" si="32"/>
        <v>0</v>
      </c>
      <c r="X61" s="144">
        <f t="shared" si="32"/>
        <v>0</v>
      </c>
      <c r="Y61" s="144">
        <f t="shared" si="32"/>
        <v>0</v>
      </c>
      <c r="Z61" s="144">
        <f t="shared" si="32"/>
        <v>0</v>
      </c>
      <c r="AA61" s="144">
        <f t="shared" si="32"/>
        <v>0</v>
      </c>
      <c r="AB61" s="144">
        <f t="shared" si="32"/>
        <v>0</v>
      </c>
      <c r="AC61" s="144">
        <f t="shared" si="32"/>
        <v>0</v>
      </c>
      <c r="AD61" s="144">
        <f t="shared" si="32"/>
        <v>0</v>
      </c>
      <c r="AE61" s="145">
        <f t="shared" si="32"/>
        <v>0</v>
      </c>
      <c r="AF61" s="144">
        <f t="shared" si="32"/>
        <v>0</v>
      </c>
      <c r="AG61" s="144">
        <f t="shared" si="32"/>
        <v>0</v>
      </c>
      <c r="AH61" s="144">
        <f t="shared" si="32"/>
        <v>0</v>
      </c>
      <c r="AI61" s="144">
        <f t="shared" si="32"/>
        <v>0</v>
      </c>
      <c r="AJ61" s="146">
        <f t="shared" si="32"/>
        <v>0</v>
      </c>
      <c r="AK61" s="175"/>
      <c r="AL61" s="148"/>
    </row>
    <row r="62" ht="25.5" spans="1:39">
      <c r="A62" s="132" t="s">
        <v>90</v>
      </c>
      <c r="B62" s="133"/>
      <c r="C62" s="134" t="s">
        <v>73</v>
      </c>
      <c r="D62" s="135"/>
      <c r="E62" s="136"/>
      <c r="F62" s="136"/>
      <c r="G62" s="137"/>
      <c r="H62" s="136"/>
      <c r="I62" s="136"/>
      <c r="J62" s="136"/>
      <c r="K62" s="136"/>
      <c r="L62" s="136">
        <v>24.722</v>
      </c>
      <c r="M62" s="136"/>
      <c r="N62" s="136"/>
      <c r="O62" s="173"/>
      <c r="P62" s="136"/>
      <c r="Q62" s="136"/>
      <c r="R62" s="136"/>
      <c r="S62" s="136"/>
      <c r="T62" s="136"/>
      <c r="U62" s="136"/>
      <c r="V62" s="136"/>
      <c r="W62" s="137"/>
      <c r="X62" s="137"/>
      <c r="Y62" s="136"/>
      <c r="Z62" s="136"/>
      <c r="AA62" s="136"/>
      <c r="AB62" s="136"/>
      <c r="AC62" s="136"/>
      <c r="AD62" s="136"/>
      <c r="AE62" s="138"/>
      <c r="AF62" s="136"/>
      <c r="AG62" s="136"/>
      <c r="AH62" s="136"/>
      <c r="AI62" s="136"/>
      <c r="AJ62" s="139"/>
      <c r="AK62" s="174">
        <f>SUM(D63:AE63)</f>
        <v>0.197776</v>
      </c>
      <c r="AL62" s="141">
        <f>SUM(AF63:AJ63)</f>
        <v>0</v>
      </c>
    </row>
    <row r="63" ht="25.5" spans="1:39">
      <c r="A63" s="142"/>
      <c r="B63" s="83"/>
      <c r="C63" s="134" t="s">
        <v>74</v>
      </c>
      <c r="D63" s="143">
        <f t="shared" ref="D63:AJ63" si="33">(D$23*D62)/1000</f>
        <v>0</v>
      </c>
      <c r="E63" s="144">
        <f t="shared" si="33"/>
        <v>0</v>
      </c>
      <c r="F63" s="144">
        <f t="shared" si="33"/>
        <v>0</v>
      </c>
      <c r="G63" s="144">
        <f t="shared" si="33"/>
        <v>0</v>
      </c>
      <c r="H63" s="144">
        <f t="shared" si="33"/>
        <v>0</v>
      </c>
      <c r="I63" s="144">
        <f t="shared" si="33"/>
        <v>0</v>
      </c>
      <c r="J63" s="144">
        <f t="shared" si="33"/>
        <v>0</v>
      </c>
      <c r="K63" s="144">
        <f t="shared" si="33"/>
        <v>0</v>
      </c>
      <c r="L63" s="144">
        <f t="shared" si="33"/>
        <v>0.197776</v>
      </c>
      <c r="M63" s="144">
        <f t="shared" si="33"/>
        <v>0</v>
      </c>
      <c r="N63" s="144">
        <f t="shared" si="33"/>
        <v>0</v>
      </c>
      <c r="O63" s="144">
        <f t="shared" si="33"/>
        <v>0</v>
      </c>
      <c r="P63" s="144">
        <f t="shared" si="33"/>
        <v>0</v>
      </c>
      <c r="Q63" s="144">
        <f t="shared" si="33"/>
        <v>0</v>
      </c>
      <c r="R63" s="144">
        <f t="shared" si="33"/>
        <v>0</v>
      </c>
      <c r="S63" s="144">
        <f t="shared" si="33"/>
        <v>0</v>
      </c>
      <c r="T63" s="144">
        <f t="shared" si="33"/>
        <v>0</v>
      </c>
      <c r="U63" s="144">
        <f t="shared" si="33"/>
        <v>0</v>
      </c>
      <c r="V63" s="144">
        <f t="shared" si="33"/>
        <v>0</v>
      </c>
      <c r="W63" s="144">
        <f t="shared" si="33"/>
        <v>0</v>
      </c>
      <c r="X63" s="144">
        <f t="shared" si="33"/>
        <v>0</v>
      </c>
      <c r="Y63" s="144">
        <f t="shared" si="33"/>
        <v>0</v>
      </c>
      <c r="Z63" s="144">
        <f t="shared" si="33"/>
        <v>0</v>
      </c>
      <c r="AA63" s="144">
        <f t="shared" si="33"/>
        <v>0</v>
      </c>
      <c r="AB63" s="144">
        <f t="shared" si="33"/>
        <v>0</v>
      </c>
      <c r="AC63" s="144">
        <f t="shared" si="33"/>
        <v>0</v>
      </c>
      <c r="AD63" s="144">
        <f t="shared" si="33"/>
        <v>0</v>
      </c>
      <c r="AE63" s="145">
        <f t="shared" si="33"/>
        <v>0</v>
      </c>
      <c r="AF63" s="144">
        <f t="shared" si="33"/>
        <v>0</v>
      </c>
      <c r="AG63" s="144">
        <f t="shared" si="33"/>
        <v>0</v>
      </c>
      <c r="AH63" s="144">
        <f t="shared" si="33"/>
        <v>0</v>
      </c>
      <c r="AI63" s="144">
        <f t="shared" si="33"/>
        <v>0</v>
      </c>
      <c r="AJ63" s="146">
        <f t="shared" si="33"/>
        <v>0</v>
      </c>
      <c r="AK63" s="175"/>
      <c r="AL63" s="148"/>
    </row>
    <row r="64" ht="27" hidden="1" customHeight="1" spans="1:39">
      <c r="A64" s="132" t="s">
        <v>130</v>
      </c>
      <c r="B64" s="133"/>
      <c r="C64" s="134" t="s">
        <v>73</v>
      </c>
      <c r="D64" s="135"/>
      <c r="E64" s="136"/>
      <c r="F64" s="136"/>
      <c r="G64" s="137"/>
      <c r="H64" s="136"/>
      <c r="I64" s="136"/>
      <c r="J64" s="136"/>
      <c r="K64" s="136"/>
      <c r="L64" s="136"/>
      <c r="M64" s="136"/>
      <c r="N64" s="136"/>
      <c r="O64" s="173"/>
      <c r="P64" s="136"/>
      <c r="Q64" s="136"/>
      <c r="R64" s="136"/>
      <c r="S64" s="136"/>
      <c r="T64" s="136"/>
      <c r="U64" s="136"/>
      <c r="V64" s="136"/>
      <c r="W64" s="137"/>
      <c r="X64" s="137"/>
      <c r="Y64" s="136"/>
      <c r="Z64" s="136"/>
      <c r="AA64" s="136"/>
      <c r="AB64" s="136"/>
      <c r="AC64" s="136"/>
      <c r="AD64" s="136"/>
      <c r="AE64" s="138"/>
      <c r="AF64" s="136"/>
      <c r="AG64" s="136"/>
      <c r="AH64" s="136"/>
      <c r="AI64" s="136"/>
      <c r="AJ64" s="139"/>
      <c r="AK64" s="174">
        <f>SUM(D65:AE65)</f>
        <v>0</v>
      </c>
      <c r="AL64" s="141">
        <f>SUM(AF65:AJ65)</f>
        <v>0</v>
      </c>
    </row>
    <row r="65" ht="23.45" hidden="1" customHeight="1" spans="1:39">
      <c r="A65" s="142"/>
      <c r="B65" s="83"/>
      <c r="C65" s="134" t="s">
        <v>74</v>
      </c>
      <c r="D65" s="143">
        <f t="shared" ref="D65:AJ65" si="34">(D$23*D64)/1000</f>
        <v>0</v>
      </c>
      <c r="E65" s="144">
        <f t="shared" si="34"/>
        <v>0</v>
      </c>
      <c r="F65" s="144">
        <f t="shared" si="34"/>
        <v>0</v>
      </c>
      <c r="G65" s="144">
        <f t="shared" si="34"/>
        <v>0</v>
      </c>
      <c r="H65" s="144">
        <f t="shared" si="34"/>
        <v>0</v>
      </c>
      <c r="I65" s="144">
        <f t="shared" si="34"/>
        <v>0</v>
      </c>
      <c r="J65" s="144">
        <f t="shared" si="34"/>
        <v>0</v>
      </c>
      <c r="K65" s="144">
        <f t="shared" si="34"/>
        <v>0</v>
      </c>
      <c r="L65" s="144">
        <f t="shared" si="34"/>
        <v>0</v>
      </c>
      <c r="M65" s="144"/>
      <c r="N65" s="144">
        <f t="shared" si="34"/>
        <v>0</v>
      </c>
      <c r="O65" s="144">
        <f t="shared" si="34"/>
        <v>0</v>
      </c>
      <c r="P65" s="144">
        <f t="shared" si="34"/>
        <v>0</v>
      </c>
      <c r="Q65" s="144">
        <f t="shared" si="34"/>
        <v>0</v>
      </c>
      <c r="R65" s="144">
        <f t="shared" si="34"/>
        <v>0</v>
      </c>
      <c r="S65" s="144">
        <f t="shared" si="34"/>
        <v>0</v>
      </c>
      <c r="T65" s="144">
        <f t="shared" si="34"/>
        <v>0</v>
      </c>
      <c r="U65" s="144">
        <f t="shared" si="34"/>
        <v>0</v>
      </c>
      <c r="V65" s="144">
        <f t="shared" si="34"/>
        <v>0</v>
      </c>
      <c r="W65" s="144">
        <f t="shared" si="34"/>
        <v>0</v>
      </c>
      <c r="X65" s="144">
        <f t="shared" si="34"/>
        <v>0</v>
      </c>
      <c r="Y65" s="144">
        <f t="shared" si="34"/>
        <v>0</v>
      </c>
      <c r="Z65" s="144">
        <f t="shared" si="34"/>
        <v>0</v>
      </c>
      <c r="AA65" s="144">
        <f t="shared" si="34"/>
        <v>0</v>
      </c>
      <c r="AB65" s="144">
        <f t="shared" si="34"/>
        <v>0</v>
      </c>
      <c r="AC65" s="144">
        <f t="shared" si="34"/>
        <v>0</v>
      </c>
      <c r="AD65" s="144">
        <f t="shared" si="34"/>
        <v>0</v>
      </c>
      <c r="AE65" s="145">
        <f t="shared" si="34"/>
        <v>0</v>
      </c>
      <c r="AF65" s="144">
        <f t="shared" si="34"/>
        <v>0</v>
      </c>
      <c r="AG65" s="144">
        <f t="shared" si="34"/>
        <v>0</v>
      </c>
      <c r="AH65" s="144">
        <f t="shared" si="34"/>
        <v>0</v>
      </c>
      <c r="AI65" s="144">
        <f t="shared" si="34"/>
        <v>0</v>
      </c>
      <c r="AJ65" s="146">
        <f t="shared" si="34"/>
        <v>0</v>
      </c>
      <c r="AK65" s="175"/>
      <c r="AL65" s="148"/>
    </row>
    <row r="66" ht="27" hidden="1" customHeight="1" spans="1:39">
      <c r="A66" s="132" t="s">
        <v>92</v>
      </c>
      <c r="B66" s="133"/>
      <c r="C66" s="134" t="s">
        <v>73</v>
      </c>
      <c r="D66" s="135"/>
      <c r="E66" s="136"/>
      <c r="F66" s="136"/>
      <c r="G66" s="137"/>
      <c r="H66" s="136"/>
      <c r="I66" s="136"/>
      <c r="J66" s="136"/>
      <c r="K66" s="136"/>
      <c r="L66" s="136"/>
      <c r="M66" s="136"/>
      <c r="N66" s="136"/>
      <c r="O66" s="173"/>
      <c r="P66" s="136"/>
      <c r="Q66" s="136"/>
      <c r="R66" s="136"/>
      <c r="S66" s="136"/>
      <c r="T66" s="136"/>
      <c r="U66" s="136"/>
      <c r="V66" s="136"/>
      <c r="W66" s="137"/>
      <c r="X66" s="137"/>
      <c r="Y66" s="136"/>
      <c r="Z66" s="136"/>
      <c r="AA66" s="136"/>
      <c r="AB66" s="136"/>
      <c r="AC66" s="136"/>
      <c r="AD66" s="136"/>
      <c r="AE66" s="138"/>
      <c r="AF66" s="136"/>
      <c r="AG66" s="136"/>
      <c r="AH66" s="136"/>
      <c r="AI66" s="136"/>
      <c r="AJ66" s="139"/>
      <c r="AK66" s="176">
        <f>SUM(D67:AE67)</f>
        <v>0</v>
      </c>
      <c r="AL66" s="141">
        <f>SUM(AF67:AJ67)</f>
        <v>0</v>
      </c>
    </row>
    <row r="67" ht="23.45" hidden="1" customHeight="1" spans="1:39">
      <c r="A67" s="142"/>
      <c r="B67" s="83"/>
      <c r="C67" s="134" t="s">
        <v>74</v>
      </c>
      <c r="D67" s="143">
        <f t="shared" ref="D67:AJ67" si="35">(D$23*D66)/1000</f>
        <v>0</v>
      </c>
      <c r="E67" s="144">
        <f t="shared" si="35"/>
        <v>0</v>
      </c>
      <c r="F67" s="144">
        <f t="shared" si="35"/>
        <v>0</v>
      </c>
      <c r="G67" s="144">
        <f t="shared" si="35"/>
        <v>0</v>
      </c>
      <c r="H67" s="144">
        <f t="shared" si="35"/>
        <v>0</v>
      </c>
      <c r="I67" s="144">
        <f t="shared" si="35"/>
        <v>0</v>
      </c>
      <c r="J67" s="144">
        <f t="shared" si="35"/>
        <v>0</v>
      </c>
      <c r="K67" s="144">
        <f t="shared" si="35"/>
        <v>0</v>
      </c>
      <c r="L67" s="144">
        <f t="shared" si="35"/>
        <v>0</v>
      </c>
      <c r="M67" s="144">
        <f t="shared" si="35"/>
        <v>0</v>
      </c>
      <c r="N67" s="144">
        <f t="shared" si="35"/>
        <v>0</v>
      </c>
      <c r="O67" s="144">
        <f t="shared" si="35"/>
        <v>0</v>
      </c>
      <c r="P67" s="144">
        <f t="shared" si="35"/>
        <v>0</v>
      </c>
      <c r="Q67" s="144">
        <f t="shared" si="35"/>
        <v>0</v>
      </c>
      <c r="R67" s="144">
        <f t="shared" si="35"/>
        <v>0</v>
      </c>
      <c r="S67" s="144">
        <f t="shared" si="35"/>
        <v>0</v>
      </c>
      <c r="T67" s="144">
        <f t="shared" si="35"/>
        <v>0</v>
      </c>
      <c r="U67" s="144">
        <f t="shared" si="35"/>
        <v>0</v>
      </c>
      <c r="V67" s="144">
        <f t="shared" si="35"/>
        <v>0</v>
      </c>
      <c r="W67" s="144">
        <f t="shared" si="35"/>
        <v>0</v>
      </c>
      <c r="X67" s="144">
        <f t="shared" si="35"/>
        <v>0</v>
      </c>
      <c r="Y67" s="144">
        <f t="shared" si="35"/>
        <v>0</v>
      </c>
      <c r="Z67" s="144">
        <f t="shared" si="35"/>
        <v>0</v>
      </c>
      <c r="AA67" s="144">
        <f t="shared" si="35"/>
        <v>0</v>
      </c>
      <c r="AB67" s="144">
        <f t="shared" si="35"/>
        <v>0</v>
      </c>
      <c r="AC67" s="144">
        <f t="shared" si="35"/>
        <v>0</v>
      </c>
      <c r="AD67" s="144">
        <f t="shared" si="35"/>
        <v>0</v>
      </c>
      <c r="AE67" s="145">
        <f t="shared" si="35"/>
        <v>0</v>
      </c>
      <c r="AF67" s="144">
        <f t="shared" si="35"/>
        <v>0</v>
      </c>
      <c r="AG67" s="144">
        <f t="shared" si="35"/>
        <v>0</v>
      </c>
      <c r="AH67" s="144">
        <f t="shared" si="35"/>
        <v>0</v>
      </c>
      <c r="AI67" s="144">
        <f t="shared" si="35"/>
        <v>0</v>
      </c>
      <c r="AJ67" s="146">
        <f t="shared" si="35"/>
        <v>0</v>
      </c>
      <c r="AK67" s="177"/>
      <c r="AL67" s="148"/>
    </row>
    <row r="68" ht="25.5" hidden="1" spans="1:39">
      <c r="A68" s="132"/>
      <c r="B68" s="133"/>
      <c r="C68" s="134" t="s">
        <v>73</v>
      </c>
      <c r="D68" s="135"/>
      <c r="E68" s="136"/>
      <c r="F68" s="136"/>
      <c r="G68" s="137"/>
      <c r="H68" s="136"/>
      <c r="I68" s="136"/>
      <c r="J68" s="136"/>
      <c r="K68" s="136"/>
      <c r="L68" s="136"/>
      <c r="M68" s="136"/>
      <c r="N68" s="136"/>
      <c r="O68" s="173"/>
      <c r="P68" s="136"/>
      <c r="Q68" s="136"/>
      <c r="R68" s="136"/>
      <c r="S68" s="136"/>
      <c r="T68" s="136"/>
      <c r="U68" s="136"/>
      <c r="V68" s="136"/>
      <c r="W68" s="137"/>
      <c r="X68" s="137"/>
      <c r="Y68" s="136"/>
      <c r="Z68" s="136"/>
      <c r="AA68" s="136"/>
      <c r="AB68" s="136"/>
      <c r="AC68" s="136"/>
      <c r="AD68" s="136"/>
      <c r="AE68" s="138"/>
      <c r="AF68" s="136"/>
      <c r="AG68" s="136"/>
      <c r="AH68" s="136"/>
      <c r="AI68" s="136"/>
      <c r="AJ68" s="139"/>
      <c r="AK68" s="174">
        <f>SUM(D69:AE69)</f>
        <v>0</v>
      </c>
      <c r="AL68" s="141">
        <f>SUM(AF69:AJ69)</f>
        <v>0</v>
      </c>
    </row>
    <row r="69" ht="25.5" hidden="1" spans="1:39">
      <c r="A69" s="142"/>
      <c r="B69" s="83"/>
      <c r="C69" s="134" t="s">
        <v>74</v>
      </c>
      <c r="D69" s="143">
        <f t="shared" ref="D69:AJ69" si="36">(D$23*D68)/1000</f>
        <v>0</v>
      </c>
      <c r="E69" s="144">
        <f t="shared" si="36"/>
        <v>0</v>
      </c>
      <c r="F69" s="144">
        <f t="shared" si="36"/>
        <v>0</v>
      </c>
      <c r="G69" s="144">
        <f t="shared" si="36"/>
        <v>0</v>
      </c>
      <c r="H69" s="144">
        <f t="shared" si="36"/>
        <v>0</v>
      </c>
      <c r="I69" s="144">
        <f t="shared" si="36"/>
        <v>0</v>
      </c>
      <c r="J69" s="144">
        <f t="shared" si="36"/>
        <v>0</v>
      </c>
      <c r="K69" s="144">
        <f t="shared" si="36"/>
        <v>0</v>
      </c>
      <c r="L69" s="144">
        <f t="shared" si="36"/>
        <v>0</v>
      </c>
      <c r="M69" s="144">
        <f t="shared" si="36"/>
        <v>0</v>
      </c>
      <c r="N69" s="144">
        <f t="shared" si="36"/>
        <v>0</v>
      </c>
      <c r="O69" s="144">
        <f t="shared" si="36"/>
        <v>0</v>
      </c>
      <c r="P69" s="144">
        <f t="shared" si="36"/>
        <v>0</v>
      </c>
      <c r="Q69" s="144">
        <f t="shared" si="36"/>
        <v>0</v>
      </c>
      <c r="R69" s="144">
        <f t="shared" si="36"/>
        <v>0</v>
      </c>
      <c r="S69" s="144">
        <f t="shared" si="36"/>
        <v>0</v>
      </c>
      <c r="T69" s="144">
        <f t="shared" si="36"/>
        <v>0</v>
      </c>
      <c r="U69" s="144">
        <f t="shared" si="36"/>
        <v>0</v>
      </c>
      <c r="V69" s="144">
        <f t="shared" si="36"/>
        <v>0</v>
      </c>
      <c r="W69" s="144">
        <f t="shared" si="36"/>
        <v>0</v>
      </c>
      <c r="X69" s="144">
        <f t="shared" si="36"/>
        <v>0</v>
      </c>
      <c r="Y69" s="144">
        <f t="shared" si="36"/>
        <v>0</v>
      </c>
      <c r="Z69" s="144">
        <f t="shared" si="36"/>
        <v>0</v>
      </c>
      <c r="AA69" s="144">
        <f t="shared" si="36"/>
        <v>0</v>
      </c>
      <c r="AB69" s="144">
        <f t="shared" si="36"/>
        <v>0</v>
      </c>
      <c r="AC69" s="144">
        <f t="shared" si="36"/>
        <v>0</v>
      </c>
      <c r="AD69" s="144">
        <f t="shared" si="36"/>
        <v>0</v>
      </c>
      <c r="AE69" s="145">
        <f t="shared" si="36"/>
        <v>0</v>
      </c>
      <c r="AF69" s="144">
        <f t="shared" si="36"/>
        <v>0</v>
      </c>
      <c r="AG69" s="144">
        <f t="shared" si="36"/>
        <v>0</v>
      </c>
      <c r="AH69" s="144">
        <f t="shared" si="36"/>
        <v>0</v>
      </c>
      <c r="AI69" s="144">
        <f t="shared" si="36"/>
        <v>0</v>
      </c>
      <c r="AJ69" s="146">
        <f t="shared" si="36"/>
        <v>0</v>
      </c>
      <c r="AK69" s="175"/>
      <c r="AL69" s="148"/>
      <c r="AM69" s="178"/>
    </row>
    <row r="70" ht="25.5" spans="1:39">
      <c r="A70" s="132" t="s">
        <v>89</v>
      </c>
      <c r="B70" s="133"/>
      <c r="C70" s="134" t="s">
        <v>73</v>
      </c>
      <c r="D70" s="135"/>
      <c r="E70" s="136"/>
      <c r="F70" s="136">
        <v>12</v>
      </c>
      <c r="G70" s="137"/>
      <c r="H70" s="136"/>
      <c r="I70" s="136"/>
      <c r="J70" s="136"/>
      <c r="K70" s="136"/>
      <c r="L70" s="136"/>
      <c r="M70" s="136"/>
      <c r="N70" s="136"/>
      <c r="O70" s="173"/>
      <c r="P70" s="136"/>
      <c r="Q70" s="136"/>
      <c r="R70" s="136"/>
      <c r="S70" s="136"/>
      <c r="T70" s="136"/>
      <c r="U70" s="136"/>
      <c r="V70" s="136"/>
      <c r="W70" s="137"/>
      <c r="X70" s="137"/>
      <c r="Y70" s="136"/>
      <c r="Z70" s="136"/>
      <c r="AA70" s="136"/>
      <c r="AB70" s="136"/>
      <c r="AC70" s="136"/>
      <c r="AD70" s="136"/>
      <c r="AE70" s="138"/>
      <c r="AF70" s="136"/>
      <c r="AG70" s="136"/>
      <c r="AH70" s="136"/>
      <c r="AI70" s="136"/>
      <c r="AJ70" s="139"/>
      <c r="AK70" s="174">
        <f t="shared" ref="AK70" si="37">SUM(D71:AE71)</f>
        <v>0.096</v>
      </c>
      <c r="AL70" s="141">
        <f>SUM(AF71:AJ71)</f>
        <v>0</v>
      </c>
    </row>
    <row r="71" ht="25.5" spans="1:39">
      <c r="A71" s="142"/>
      <c r="B71" s="83"/>
      <c r="C71" s="134" t="s">
        <v>74</v>
      </c>
      <c r="D71" s="143">
        <f t="shared" ref="D71:L71" si="38">(D$23*D70)/1000</f>
        <v>0</v>
      </c>
      <c r="E71" s="144">
        <f t="shared" si="38"/>
        <v>0</v>
      </c>
      <c r="F71" s="144">
        <f t="shared" si="38"/>
        <v>0.096</v>
      </c>
      <c r="G71" s="144">
        <f t="shared" si="38"/>
        <v>0</v>
      </c>
      <c r="H71" s="144">
        <f t="shared" si="38"/>
        <v>0</v>
      </c>
      <c r="I71" s="144">
        <f t="shared" si="38"/>
        <v>0</v>
      </c>
      <c r="J71" s="144">
        <f t="shared" si="38"/>
        <v>0</v>
      </c>
      <c r="K71" s="144">
        <f t="shared" si="38"/>
        <v>0</v>
      </c>
      <c r="L71" s="144">
        <f t="shared" si="38"/>
        <v>0</v>
      </c>
      <c r="M71" s="144">
        <f t="shared" si="32"/>
        <v>0</v>
      </c>
      <c r="N71" s="144">
        <f t="shared" si="32"/>
        <v>0</v>
      </c>
      <c r="O71" s="144">
        <f t="shared" si="32"/>
        <v>0</v>
      </c>
      <c r="P71" s="144">
        <f t="shared" si="32"/>
        <v>0</v>
      </c>
      <c r="Q71" s="144">
        <f t="shared" si="32"/>
        <v>0</v>
      </c>
      <c r="R71" s="144">
        <f t="shared" si="32"/>
        <v>0</v>
      </c>
      <c r="S71" s="144">
        <f t="shared" si="32"/>
        <v>0</v>
      </c>
      <c r="T71" s="144">
        <f t="shared" si="32"/>
        <v>0</v>
      </c>
      <c r="U71" s="144">
        <f t="shared" si="32"/>
        <v>0</v>
      </c>
      <c r="V71" s="144">
        <f t="shared" si="32"/>
        <v>0</v>
      </c>
      <c r="W71" s="144">
        <f t="shared" si="32"/>
        <v>0</v>
      </c>
      <c r="X71" s="144">
        <f t="shared" si="32"/>
        <v>0</v>
      </c>
      <c r="Y71" s="144">
        <f t="shared" si="32"/>
        <v>0</v>
      </c>
      <c r="Z71" s="144">
        <f t="shared" si="32"/>
        <v>0</v>
      </c>
      <c r="AA71" s="144">
        <f t="shared" si="32"/>
        <v>0</v>
      </c>
      <c r="AB71" s="144">
        <f t="shared" si="32"/>
        <v>0</v>
      </c>
      <c r="AC71" s="144">
        <f t="shared" si="32"/>
        <v>0</v>
      </c>
      <c r="AD71" s="144">
        <f t="shared" si="32"/>
        <v>0</v>
      </c>
      <c r="AE71" s="145">
        <f t="shared" si="32"/>
        <v>0</v>
      </c>
      <c r="AF71" s="144">
        <f t="shared" si="32"/>
        <v>0</v>
      </c>
      <c r="AG71" s="144">
        <f t="shared" si="32"/>
        <v>0</v>
      </c>
      <c r="AH71" s="144">
        <f t="shared" si="32"/>
        <v>0</v>
      </c>
      <c r="AI71" s="144">
        <f t="shared" si="32"/>
        <v>0</v>
      </c>
      <c r="AJ71" s="146">
        <f t="shared" si="32"/>
        <v>0</v>
      </c>
      <c r="AK71" s="175"/>
      <c r="AL71" s="148"/>
      <c r="AM71" s="178"/>
    </row>
    <row r="72" ht="25.5" spans="1:39">
      <c r="A72" s="132" t="s">
        <v>94</v>
      </c>
      <c r="B72" s="133"/>
      <c r="C72" s="134" t="s">
        <v>73</v>
      </c>
      <c r="D72" s="135"/>
      <c r="E72" s="136"/>
      <c r="F72" s="136"/>
      <c r="G72" s="136">
        <v>0.2</v>
      </c>
      <c r="H72" s="136"/>
      <c r="I72" s="136"/>
      <c r="J72" s="136"/>
      <c r="K72" s="136"/>
      <c r="L72" s="136"/>
      <c r="M72" s="136"/>
      <c r="N72" s="136"/>
      <c r="O72" s="173"/>
      <c r="P72" s="136"/>
      <c r="Q72" s="136"/>
      <c r="R72" s="136"/>
      <c r="S72" s="136"/>
      <c r="T72" s="136"/>
      <c r="U72" s="136"/>
      <c r="V72" s="136"/>
      <c r="W72" s="137"/>
      <c r="X72" s="137"/>
      <c r="Y72" s="136"/>
      <c r="Z72" s="136"/>
      <c r="AA72" s="136"/>
      <c r="AB72" s="136"/>
      <c r="AC72" s="136"/>
      <c r="AD72" s="136"/>
      <c r="AE72" s="138"/>
      <c r="AF72" s="136"/>
      <c r="AG72" s="136"/>
      <c r="AH72" s="136"/>
      <c r="AI72" s="136"/>
      <c r="AJ72" s="139"/>
      <c r="AK72" s="174">
        <f t="shared" ref="AK72" si="39">SUM(D73:AE73)</f>
        <v>0.0016</v>
      </c>
      <c r="AL72" s="141">
        <f>SUM(AF73:AJ73)</f>
        <v>0</v>
      </c>
    </row>
    <row r="73" ht="25.5" spans="1:39">
      <c r="A73" s="142"/>
      <c r="B73" s="83"/>
      <c r="C73" s="134" t="s">
        <v>74</v>
      </c>
      <c r="D73" s="143">
        <f t="shared" ref="D73:AJ73" si="40">(D$23*D72)/1000</f>
        <v>0</v>
      </c>
      <c r="E73" s="144">
        <f t="shared" si="40"/>
        <v>0</v>
      </c>
      <c r="F73" s="144">
        <f t="shared" si="40"/>
        <v>0</v>
      </c>
      <c r="G73" s="144">
        <f t="shared" si="40"/>
        <v>0.0016</v>
      </c>
      <c r="H73" s="144">
        <f t="shared" si="40"/>
        <v>0</v>
      </c>
      <c r="I73" s="144">
        <f t="shared" si="40"/>
        <v>0</v>
      </c>
      <c r="J73" s="144">
        <f t="shared" si="40"/>
        <v>0</v>
      </c>
      <c r="K73" s="144">
        <f t="shared" si="40"/>
        <v>0</v>
      </c>
      <c r="L73" s="144">
        <f t="shared" si="40"/>
        <v>0</v>
      </c>
      <c r="M73" s="144">
        <f t="shared" si="40"/>
        <v>0</v>
      </c>
      <c r="N73" s="144">
        <f t="shared" si="40"/>
        <v>0</v>
      </c>
      <c r="O73" s="144">
        <f t="shared" si="40"/>
        <v>0</v>
      </c>
      <c r="P73" s="144">
        <f t="shared" si="40"/>
        <v>0</v>
      </c>
      <c r="Q73" s="144">
        <f t="shared" si="40"/>
        <v>0</v>
      </c>
      <c r="R73" s="144">
        <f t="shared" si="40"/>
        <v>0</v>
      </c>
      <c r="S73" s="144">
        <f t="shared" si="40"/>
        <v>0</v>
      </c>
      <c r="T73" s="144">
        <f t="shared" si="40"/>
        <v>0</v>
      </c>
      <c r="U73" s="144">
        <f t="shared" si="40"/>
        <v>0</v>
      </c>
      <c r="V73" s="144">
        <f t="shared" si="40"/>
        <v>0</v>
      </c>
      <c r="W73" s="144">
        <f t="shared" si="40"/>
        <v>0</v>
      </c>
      <c r="X73" s="144">
        <f t="shared" si="40"/>
        <v>0</v>
      </c>
      <c r="Y73" s="144">
        <f t="shared" si="40"/>
        <v>0</v>
      </c>
      <c r="Z73" s="144">
        <f t="shared" si="40"/>
        <v>0</v>
      </c>
      <c r="AA73" s="144">
        <f t="shared" si="40"/>
        <v>0</v>
      </c>
      <c r="AB73" s="144">
        <f t="shared" si="40"/>
        <v>0</v>
      </c>
      <c r="AC73" s="144">
        <f t="shared" si="40"/>
        <v>0</v>
      </c>
      <c r="AD73" s="144">
        <f t="shared" si="40"/>
        <v>0</v>
      </c>
      <c r="AE73" s="145">
        <f t="shared" si="40"/>
        <v>0</v>
      </c>
      <c r="AF73" s="144">
        <f t="shared" si="40"/>
        <v>0</v>
      </c>
      <c r="AG73" s="144">
        <f t="shared" si="40"/>
        <v>0</v>
      </c>
      <c r="AH73" s="144">
        <f t="shared" si="40"/>
        <v>0</v>
      </c>
      <c r="AI73" s="144">
        <f t="shared" si="40"/>
        <v>0</v>
      </c>
      <c r="AJ73" s="146">
        <f t="shared" si="40"/>
        <v>0</v>
      </c>
      <c r="AK73" s="175"/>
      <c r="AL73" s="148"/>
    </row>
    <row r="74" ht="25.5" spans="1:39">
      <c r="A74" s="132" t="s">
        <v>44</v>
      </c>
      <c r="B74" s="133"/>
      <c r="C74" s="134" t="s">
        <v>73</v>
      </c>
      <c r="D74" s="135"/>
      <c r="E74" s="136"/>
      <c r="F74" s="136"/>
      <c r="G74" s="137"/>
      <c r="H74" s="136"/>
      <c r="I74" s="136">
        <v>79.8</v>
      </c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7"/>
      <c r="X74" s="137"/>
      <c r="Y74" s="136"/>
      <c r="Z74" s="136"/>
      <c r="AA74" s="136"/>
      <c r="AB74" s="136"/>
      <c r="AC74" s="136"/>
      <c r="AD74" s="136"/>
      <c r="AE74" s="138"/>
      <c r="AF74" s="136"/>
      <c r="AG74" s="136"/>
      <c r="AH74" s="136"/>
      <c r="AI74" s="136"/>
      <c r="AJ74" s="139"/>
      <c r="AK74" s="174">
        <f t="shared" ref="AK74" si="41">SUM(D75:AE75)</f>
        <v>0.6384</v>
      </c>
      <c r="AL74" s="141">
        <f>SUM(AF75:AJ75)</f>
        <v>0</v>
      </c>
    </row>
    <row r="75" ht="25.5" spans="1:39">
      <c r="A75" s="142"/>
      <c r="B75" s="83"/>
      <c r="C75" s="134" t="s">
        <v>74</v>
      </c>
      <c r="D75" s="143">
        <f t="shared" ref="D75:Q75" si="42">(D$23*D74)/1000</f>
        <v>0</v>
      </c>
      <c r="E75" s="144">
        <f t="shared" si="42"/>
        <v>0</v>
      </c>
      <c r="F75" s="144">
        <f t="shared" si="42"/>
        <v>0</v>
      </c>
      <c r="G75" s="144">
        <f t="shared" si="42"/>
        <v>0</v>
      </c>
      <c r="H75" s="144">
        <f t="shared" si="42"/>
        <v>0</v>
      </c>
      <c r="I75" s="144">
        <f t="shared" si="42"/>
        <v>0.6384</v>
      </c>
      <c r="J75" s="144">
        <f t="shared" si="42"/>
        <v>0</v>
      </c>
      <c r="K75" s="144">
        <f t="shared" si="42"/>
        <v>0</v>
      </c>
      <c r="L75" s="144">
        <f t="shared" si="42"/>
        <v>0</v>
      </c>
      <c r="M75" s="144">
        <f t="shared" si="42"/>
        <v>0</v>
      </c>
      <c r="N75" s="144">
        <f t="shared" si="42"/>
        <v>0</v>
      </c>
      <c r="O75" s="144">
        <f t="shared" si="42"/>
        <v>0</v>
      </c>
      <c r="P75" s="144">
        <f t="shared" si="42"/>
        <v>0</v>
      </c>
      <c r="Q75" s="144">
        <f t="shared" si="42"/>
        <v>0</v>
      </c>
      <c r="R75" s="144"/>
      <c r="S75" s="144"/>
      <c r="T75" s="144"/>
      <c r="U75" s="144">
        <f t="shared" si="32"/>
        <v>0</v>
      </c>
      <c r="V75" s="144">
        <f t="shared" si="32"/>
        <v>0</v>
      </c>
      <c r="W75" s="144">
        <f t="shared" si="32"/>
        <v>0</v>
      </c>
      <c r="X75" s="144">
        <f t="shared" si="32"/>
        <v>0</v>
      </c>
      <c r="Y75" s="144">
        <f t="shared" si="32"/>
        <v>0</v>
      </c>
      <c r="Z75" s="144">
        <f t="shared" si="32"/>
        <v>0</v>
      </c>
      <c r="AA75" s="144">
        <f t="shared" si="32"/>
        <v>0</v>
      </c>
      <c r="AB75" s="144">
        <f t="shared" si="32"/>
        <v>0</v>
      </c>
      <c r="AC75" s="144">
        <f t="shared" si="32"/>
        <v>0</v>
      </c>
      <c r="AD75" s="144">
        <f t="shared" si="32"/>
        <v>0</v>
      </c>
      <c r="AE75" s="145">
        <f t="shared" si="32"/>
        <v>0</v>
      </c>
      <c r="AF75" s="144">
        <f t="shared" si="32"/>
        <v>0</v>
      </c>
      <c r="AG75" s="144">
        <f t="shared" si="32"/>
        <v>0</v>
      </c>
      <c r="AH75" s="144">
        <f t="shared" si="32"/>
        <v>0</v>
      </c>
      <c r="AI75" s="144">
        <f t="shared" si="32"/>
        <v>0</v>
      </c>
      <c r="AJ75" s="146">
        <f t="shared" si="32"/>
        <v>0</v>
      </c>
      <c r="AK75" s="175"/>
      <c r="AL75" s="148"/>
    </row>
    <row r="76" ht="25.5" spans="1:39">
      <c r="A76" s="132" t="s">
        <v>93</v>
      </c>
      <c r="B76" s="133"/>
      <c r="C76" s="134" t="s">
        <v>73</v>
      </c>
      <c r="D76" s="135"/>
      <c r="E76" s="136"/>
      <c r="F76" s="136"/>
      <c r="G76" s="137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7">
        <v>51</v>
      </c>
      <c r="X76" s="137"/>
      <c r="Y76" s="136"/>
      <c r="Z76" s="136"/>
      <c r="AA76" s="136"/>
      <c r="AB76" s="136"/>
      <c r="AC76" s="136"/>
      <c r="AD76" s="136"/>
      <c r="AE76" s="138"/>
      <c r="AF76" s="136"/>
      <c r="AG76" s="136"/>
      <c r="AH76" s="136"/>
      <c r="AI76" s="136"/>
      <c r="AJ76" s="139"/>
      <c r="AK76" s="174">
        <f t="shared" ref="AK76:AK92" si="43">SUM(D77:AE77)</f>
        <v>0.408</v>
      </c>
      <c r="AL76" s="141">
        <f>SUM(AF77:AJ77)</f>
        <v>0</v>
      </c>
    </row>
    <row r="77" ht="25.5" spans="1:39">
      <c r="A77" s="142"/>
      <c r="B77" s="83"/>
      <c r="C77" s="134" t="s">
        <v>74</v>
      </c>
      <c r="D77" s="143">
        <f t="shared" ref="D77:P77" si="44">(D$23*D76)/1000</f>
        <v>0</v>
      </c>
      <c r="E77" s="144">
        <f t="shared" si="44"/>
        <v>0</v>
      </c>
      <c r="F77" s="144">
        <f t="shared" si="44"/>
        <v>0</v>
      </c>
      <c r="G77" s="144">
        <f t="shared" si="44"/>
        <v>0</v>
      </c>
      <c r="H77" s="144">
        <f t="shared" si="44"/>
        <v>0</v>
      </c>
      <c r="I77" s="144">
        <f t="shared" si="44"/>
        <v>0</v>
      </c>
      <c r="J77" s="144">
        <f t="shared" si="44"/>
        <v>0</v>
      </c>
      <c r="K77" s="144">
        <f t="shared" si="44"/>
        <v>0</v>
      </c>
      <c r="L77" s="144">
        <f t="shared" si="44"/>
        <v>0</v>
      </c>
      <c r="M77" s="144">
        <f t="shared" si="44"/>
        <v>0</v>
      </c>
      <c r="N77" s="144">
        <f t="shared" si="44"/>
        <v>0</v>
      </c>
      <c r="O77" s="144">
        <f t="shared" si="44"/>
        <v>0</v>
      </c>
      <c r="P77" s="144">
        <f t="shared" si="44"/>
        <v>0</v>
      </c>
      <c r="Q77" s="144"/>
      <c r="R77" s="144"/>
      <c r="S77" s="144"/>
      <c r="T77" s="144"/>
      <c r="U77" s="144">
        <f t="shared" ref="U77:AJ77" si="45">(U$23*U76)/1000</f>
        <v>0</v>
      </c>
      <c r="V77" s="144">
        <f t="shared" si="45"/>
        <v>0</v>
      </c>
      <c r="W77" s="144">
        <f t="shared" si="45"/>
        <v>0.408</v>
      </c>
      <c r="X77" s="144">
        <f t="shared" si="45"/>
        <v>0</v>
      </c>
      <c r="Y77" s="144">
        <f t="shared" si="45"/>
        <v>0</v>
      </c>
      <c r="Z77" s="144">
        <f t="shared" si="45"/>
        <v>0</v>
      </c>
      <c r="AA77" s="144">
        <f t="shared" si="45"/>
        <v>0</v>
      </c>
      <c r="AB77" s="144">
        <f t="shared" si="45"/>
        <v>0</v>
      </c>
      <c r="AC77" s="144">
        <f t="shared" si="45"/>
        <v>0</v>
      </c>
      <c r="AD77" s="144">
        <f t="shared" si="45"/>
        <v>0</v>
      </c>
      <c r="AE77" s="145">
        <f t="shared" si="45"/>
        <v>0</v>
      </c>
      <c r="AF77" s="144">
        <f t="shared" si="45"/>
        <v>0</v>
      </c>
      <c r="AG77" s="144">
        <f t="shared" si="45"/>
        <v>0</v>
      </c>
      <c r="AH77" s="144">
        <f t="shared" si="45"/>
        <v>0</v>
      </c>
      <c r="AI77" s="144">
        <f t="shared" si="45"/>
        <v>0</v>
      </c>
      <c r="AJ77" s="146">
        <f t="shared" si="45"/>
        <v>0</v>
      </c>
      <c r="AK77" s="175"/>
      <c r="AL77" s="148"/>
      <c r="AM77" s="178"/>
    </row>
    <row r="78" ht="25.5" hidden="1" spans="1:39">
      <c r="A78" s="132" t="s">
        <v>101</v>
      </c>
      <c r="B78" s="133"/>
      <c r="C78" s="134" t="s">
        <v>73</v>
      </c>
      <c r="D78" s="135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73"/>
      <c r="P78" s="136"/>
      <c r="Q78" s="136"/>
      <c r="R78" s="136"/>
      <c r="S78" s="136"/>
      <c r="T78" s="136"/>
      <c r="U78" s="136"/>
      <c r="V78" s="136"/>
      <c r="W78" s="137"/>
      <c r="X78" s="137"/>
      <c r="Y78" s="136"/>
      <c r="Z78" s="136"/>
      <c r="AA78" s="136"/>
      <c r="AB78" s="136"/>
      <c r="AC78" s="136"/>
      <c r="AD78" s="136"/>
      <c r="AE78" s="138"/>
      <c r="AF78" s="136"/>
      <c r="AG78" s="136"/>
      <c r="AH78" s="136"/>
      <c r="AI78" s="136"/>
      <c r="AJ78" s="139"/>
      <c r="AK78" s="174">
        <f t="shared" ref="AK78" si="46">SUM(D79:AE79)</f>
        <v>0</v>
      </c>
      <c r="AL78" s="141">
        <f>SUM(AF79:AJ79)</f>
        <v>0</v>
      </c>
    </row>
    <row r="79" ht="25.5" hidden="1" spans="1:39">
      <c r="A79" s="142"/>
      <c r="B79" s="83"/>
      <c r="C79" s="134" t="s">
        <v>74</v>
      </c>
      <c r="D79" s="143">
        <f t="shared" ref="D79:AJ79" si="47">(D$23*D78)/1000</f>
        <v>0</v>
      </c>
      <c r="E79" s="144">
        <f t="shared" si="47"/>
        <v>0</v>
      </c>
      <c r="F79" s="144">
        <f t="shared" si="47"/>
        <v>0</v>
      </c>
      <c r="G79" s="144">
        <f t="shared" si="47"/>
        <v>0</v>
      </c>
      <c r="H79" s="144">
        <f t="shared" si="47"/>
        <v>0</v>
      </c>
      <c r="I79" s="144">
        <f t="shared" si="47"/>
        <v>0</v>
      </c>
      <c r="J79" s="144">
        <f t="shared" si="47"/>
        <v>0</v>
      </c>
      <c r="K79" s="144">
        <f t="shared" si="47"/>
        <v>0</v>
      </c>
      <c r="L79" s="144">
        <f t="shared" si="47"/>
        <v>0</v>
      </c>
      <c r="M79" s="144">
        <f t="shared" si="47"/>
        <v>0</v>
      </c>
      <c r="N79" s="144">
        <f t="shared" si="47"/>
        <v>0</v>
      </c>
      <c r="O79" s="144">
        <f t="shared" si="47"/>
        <v>0</v>
      </c>
      <c r="P79" s="144">
        <f t="shared" si="47"/>
        <v>0</v>
      </c>
      <c r="Q79" s="144">
        <f t="shared" si="47"/>
        <v>0</v>
      </c>
      <c r="R79" s="144">
        <f t="shared" si="47"/>
        <v>0</v>
      </c>
      <c r="S79" s="144">
        <f t="shared" si="47"/>
        <v>0</v>
      </c>
      <c r="T79" s="144">
        <f t="shared" si="47"/>
        <v>0</v>
      </c>
      <c r="U79" s="144">
        <f t="shared" si="47"/>
        <v>0</v>
      </c>
      <c r="V79" s="144">
        <f t="shared" si="47"/>
        <v>0</v>
      </c>
      <c r="W79" s="144">
        <f t="shared" si="47"/>
        <v>0</v>
      </c>
      <c r="X79" s="144">
        <f t="shared" si="47"/>
        <v>0</v>
      </c>
      <c r="Y79" s="144">
        <f t="shared" si="47"/>
        <v>0</v>
      </c>
      <c r="Z79" s="144">
        <f t="shared" si="47"/>
        <v>0</v>
      </c>
      <c r="AA79" s="144">
        <f t="shared" si="47"/>
        <v>0</v>
      </c>
      <c r="AB79" s="144">
        <f t="shared" si="47"/>
        <v>0</v>
      </c>
      <c r="AC79" s="144">
        <f t="shared" si="47"/>
        <v>0</v>
      </c>
      <c r="AD79" s="144">
        <f t="shared" si="47"/>
        <v>0</v>
      </c>
      <c r="AE79" s="145">
        <f t="shared" si="47"/>
        <v>0</v>
      </c>
      <c r="AF79" s="144">
        <f t="shared" si="47"/>
        <v>0</v>
      </c>
      <c r="AG79" s="144">
        <f t="shared" si="47"/>
        <v>0</v>
      </c>
      <c r="AH79" s="144">
        <f t="shared" si="47"/>
        <v>0</v>
      </c>
      <c r="AI79" s="144">
        <f t="shared" si="47"/>
        <v>0</v>
      </c>
      <c r="AJ79" s="146">
        <f t="shared" si="47"/>
        <v>0</v>
      </c>
      <c r="AK79" s="175"/>
      <c r="AL79" s="148"/>
      <c r="AM79" s="178"/>
    </row>
    <row r="80" ht="25.5" spans="1:39">
      <c r="A80" s="132" t="s">
        <v>97</v>
      </c>
      <c r="B80" s="133"/>
      <c r="C80" s="134" t="s">
        <v>73</v>
      </c>
      <c r="D80" s="135"/>
      <c r="E80" s="136"/>
      <c r="F80" s="136"/>
      <c r="G80" s="137"/>
      <c r="H80" s="136"/>
      <c r="I80" s="136"/>
      <c r="J80" s="136"/>
      <c r="K80" s="136"/>
      <c r="L80" s="136"/>
      <c r="M80" s="136">
        <v>2</v>
      </c>
      <c r="N80" s="136"/>
      <c r="O80" s="136"/>
      <c r="P80" s="136"/>
      <c r="Q80" s="136"/>
      <c r="R80" s="136"/>
      <c r="S80" s="136"/>
      <c r="T80" s="136"/>
      <c r="U80" s="136"/>
      <c r="V80" s="136"/>
      <c r="W80" s="137"/>
      <c r="X80" s="137"/>
      <c r="Y80" s="136"/>
      <c r="Z80" s="136"/>
      <c r="AA80" s="136"/>
      <c r="AB80" s="136"/>
      <c r="AC80" s="136"/>
      <c r="AD80" s="136"/>
      <c r="AE80" s="138"/>
      <c r="AF80" s="136"/>
      <c r="AG80" s="136"/>
      <c r="AH80" s="136"/>
      <c r="AI80" s="136"/>
      <c r="AJ80" s="139"/>
      <c r="AK80" s="174">
        <f t="shared" si="43"/>
        <v>0.016</v>
      </c>
      <c r="AL80" s="141">
        <f>SUM(AF81:AJ81)</f>
        <v>0</v>
      </c>
    </row>
    <row r="81" ht="25.5" spans="1:39">
      <c r="A81" s="142"/>
      <c r="B81" s="83"/>
      <c r="C81" s="134" t="s">
        <v>74</v>
      </c>
      <c r="D81" s="143">
        <f t="shared" ref="D81:AJ81" si="48">(D$23*D80)/1000</f>
        <v>0</v>
      </c>
      <c r="E81" s="144">
        <f t="shared" si="48"/>
        <v>0</v>
      </c>
      <c r="F81" s="144">
        <f t="shared" si="48"/>
        <v>0</v>
      </c>
      <c r="G81" s="144">
        <f t="shared" si="48"/>
        <v>0</v>
      </c>
      <c r="H81" s="144">
        <f t="shared" si="48"/>
        <v>0</v>
      </c>
      <c r="I81" s="144">
        <f t="shared" si="48"/>
        <v>0</v>
      </c>
      <c r="J81" s="144">
        <f t="shared" si="48"/>
        <v>0</v>
      </c>
      <c r="K81" s="144">
        <f t="shared" si="48"/>
        <v>0</v>
      </c>
      <c r="L81" s="144">
        <f t="shared" si="48"/>
        <v>0</v>
      </c>
      <c r="M81" s="144">
        <f t="shared" si="48"/>
        <v>0.016</v>
      </c>
      <c r="N81" s="144">
        <f t="shared" si="48"/>
        <v>0</v>
      </c>
      <c r="O81" s="144">
        <f t="shared" si="48"/>
        <v>0</v>
      </c>
      <c r="P81" s="144">
        <f t="shared" si="48"/>
        <v>0</v>
      </c>
      <c r="Q81" s="144">
        <f t="shared" si="48"/>
        <v>0</v>
      </c>
      <c r="R81" s="144">
        <f t="shared" si="48"/>
        <v>0</v>
      </c>
      <c r="S81" s="144">
        <f t="shared" si="48"/>
        <v>0</v>
      </c>
      <c r="T81" s="144">
        <f t="shared" si="48"/>
        <v>0</v>
      </c>
      <c r="U81" s="144">
        <f t="shared" si="48"/>
        <v>0</v>
      </c>
      <c r="V81" s="144">
        <f t="shared" si="48"/>
        <v>0</v>
      </c>
      <c r="W81" s="144">
        <f t="shared" si="48"/>
        <v>0</v>
      </c>
      <c r="X81" s="144">
        <f t="shared" si="48"/>
        <v>0</v>
      </c>
      <c r="Y81" s="144">
        <f t="shared" si="48"/>
        <v>0</v>
      </c>
      <c r="Z81" s="144">
        <f t="shared" si="48"/>
        <v>0</v>
      </c>
      <c r="AA81" s="144">
        <f t="shared" si="48"/>
        <v>0</v>
      </c>
      <c r="AB81" s="144">
        <f t="shared" si="48"/>
        <v>0</v>
      </c>
      <c r="AC81" s="144">
        <f t="shared" si="48"/>
        <v>0</v>
      </c>
      <c r="AD81" s="144">
        <f t="shared" si="48"/>
        <v>0</v>
      </c>
      <c r="AE81" s="145">
        <f t="shared" si="48"/>
        <v>0</v>
      </c>
      <c r="AF81" s="144">
        <f t="shared" si="48"/>
        <v>0</v>
      </c>
      <c r="AG81" s="144">
        <f t="shared" si="48"/>
        <v>0</v>
      </c>
      <c r="AH81" s="144">
        <f t="shared" si="48"/>
        <v>0</v>
      </c>
      <c r="AI81" s="144">
        <f t="shared" si="48"/>
        <v>0</v>
      </c>
      <c r="AJ81" s="146">
        <f t="shared" si="48"/>
        <v>0</v>
      </c>
      <c r="AK81" s="175"/>
      <c r="AL81" s="148"/>
    </row>
    <row r="82" ht="25.5" hidden="1" spans="1:39">
      <c r="A82" s="151" t="s">
        <v>98</v>
      </c>
      <c r="B82" s="133"/>
      <c r="C82" s="134" t="s">
        <v>73</v>
      </c>
      <c r="D82" s="135"/>
      <c r="E82" s="136"/>
      <c r="F82" s="136"/>
      <c r="G82" s="137"/>
      <c r="H82" s="13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7"/>
      <c r="X82" s="137"/>
      <c r="Y82" s="136"/>
      <c r="Z82" s="136"/>
      <c r="AA82" s="136"/>
      <c r="AB82" s="136"/>
      <c r="AC82" s="136"/>
      <c r="AD82" s="136"/>
      <c r="AE82" s="138"/>
      <c r="AF82" s="136"/>
      <c r="AG82" s="136"/>
      <c r="AH82" s="136"/>
      <c r="AI82" s="136"/>
      <c r="AJ82" s="139"/>
      <c r="AK82" s="174">
        <f t="shared" si="43"/>
        <v>0</v>
      </c>
      <c r="AL82" s="141">
        <f>SUM(AF83:AJ83)</f>
        <v>0</v>
      </c>
    </row>
    <row r="83" ht="25.5" hidden="1" spans="1:39">
      <c r="A83" s="153"/>
      <c r="B83" s="179"/>
      <c r="C83" s="180" t="s">
        <v>74</v>
      </c>
      <c r="D83" s="181">
        <f t="shared" ref="D83:AJ83" si="49">(D$23*D82)/1000</f>
        <v>0</v>
      </c>
      <c r="E83" s="182">
        <f t="shared" si="49"/>
        <v>0</v>
      </c>
      <c r="F83" s="182">
        <f t="shared" si="49"/>
        <v>0</v>
      </c>
      <c r="G83" s="182">
        <f t="shared" si="49"/>
        <v>0</v>
      </c>
      <c r="H83" s="182">
        <f t="shared" si="49"/>
        <v>0</v>
      </c>
      <c r="I83" s="182">
        <f t="shared" si="49"/>
        <v>0</v>
      </c>
      <c r="J83" s="182">
        <f t="shared" si="49"/>
        <v>0</v>
      </c>
      <c r="K83" s="182">
        <f t="shared" si="49"/>
        <v>0</v>
      </c>
      <c r="L83" s="182">
        <f t="shared" si="49"/>
        <v>0</v>
      </c>
      <c r="M83" s="182">
        <f t="shared" si="49"/>
        <v>0</v>
      </c>
      <c r="N83" s="182">
        <f t="shared" si="49"/>
        <v>0</v>
      </c>
      <c r="O83" s="182"/>
      <c r="P83" s="182">
        <f t="shared" ref="P83" si="50">(P$23*P82)/1000</f>
        <v>0</v>
      </c>
      <c r="Q83" s="182">
        <f t="shared" si="49"/>
        <v>0</v>
      </c>
      <c r="R83" s="182">
        <f t="shared" si="49"/>
        <v>0</v>
      </c>
      <c r="S83" s="182">
        <f t="shared" si="49"/>
        <v>0</v>
      </c>
      <c r="T83" s="182">
        <f t="shared" si="49"/>
        <v>0</v>
      </c>
      <c r="U83" s="182">
        <f t="shared" si="49"/>
        <v>0</v>
      </c>
      <c r="V83" s="182">
        <f t="shared" si="49"/>
        <v>0</v>
      </c>
      <c r="W83" s="182">
        <f t="shared" si="49"/>
        <v>0</v>
      </c>
      <c r="X83" s="182">
        <f t="shared" si="49"/>
        <v>0</v>
      </c>
      <c r="Y83" s="144">
        <f t="shared" si="49"/>
        <v>0</v>
      </c>
      <c r="Z83" s="144">
        <f t="shared" si="49"/>
        <v>0</v>
      </c>
      <c r="AA83" s="144">
        <f t="shared" si="49"/>
        <v>0</v>
      </c>
      <c r="AB83" s="144">
        <f t="shared" si="49"/>
        <v>0</v>
      </c>
      <c r="AC83" s="144">
        <f t="shared" si="49"/>
        <v>0</v>
      </c>
      <c r="AD83" s="144">
        <f t="shared" si="49"/>
        <v>0</v>
      </c>
      <c r="AE83" s="145">
        <f t="shared" si="49"/>
        <v>0</v>
      </c>
      <c r="AF83" s="144">
        <f t="shared" si="49"/>
        <v>0</v>
      </c>
      <c r="AG83" s="144">
        <f t="shared" si="49"/>
        <v>0</v>
      </c>
      <c r="AH83" s="144">
        <f t="shared" si="49"/>
        <v>0</v>
      </c>
      <c r="AI83" s="144">
        <f t="shared" si="49"/>
        <v>0</v>
      </c>
      <c r="AJ83" s="146">
        <f t="shared" si="49"/>
        <v>0</v>
      </c>
      <c r="AK83" s="175"/>
      <c r="AL83" s="148"/>
      <c r="AM83" s="178"/>
    </row>
    <row r="84" ht="25.5" hidden="1" spans="1:39">
      <c r="A84" s="132" t="s">
        <v>85</v>
      </c>
      <c r="B84" s="133"/>
      <c r="C84" s="134" t="s">
        <v>73</v>
      </c>
      <c r="D84" s="135"/>
      <c r="E84" s="136"/>
      <c r="F84" s="136"/>
      <c r="G84" s="137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7"/>
      <c r="X84" s="137"/>
      <c r="Y84" s="136"/>
      <c r="Z84" s="136"/>
      <c r="AA84" s="136"/>
      <c r="AB84" s="136"/>
      <c r="AC84" s="136"/>
      <c r="AD84" s="136"/>
      <c r="AE84" s="138"/>
      <c r="AF84" s="136"/>
      <c r="AG84" s="136"/>
      <c r="AH84" s="136"/>
      <c r="AI84" s="136"/>
      <c r="AJ84" s="139"/>
      <c r="AK84" s="174">
        <f t="shared" si="43"/>
        <v>0</v>
      </c>
      <c r="AL84" s="141">
        <f>SUM(AF85:AJ85)</f>
        <v>0</v>
      </c>
    </row>
    <row r="85" ht="25.5" hidden="1" spans="1:39">
      <c r="A85" s="142"/>
      <c r="B85" s="179"/>
      <c r="C85" s="180" t="s">
        <v>74</v>
      </c>
      <c r="D85" s="181">
        <f t="shared" ref="D85:AJ87" si="51">(D$23*D84)/1000</f>
        <v>0</v>
      </c>
      <c r="E85" s="182">
        <f t="shared" si="51"/>
        <v>0</v>
      </c>
      <c r="F85" s="182">
        <f t="shared" si="51"/>
        <v>0</v>
      </c>
      <c r="G85" s="182">
        <f t="shared" si="51"/>
        <v>0</v>
      </c>
      <c r="H85" s="182">
        <f t="shared" si="51"/>
        <v>0</v>
      </c>
      <c r="I85" s="182">
        <f t="shared" si="51"/>
        <v>0</v>
      </c>
      <c r="J85" s="182">
        <f t="shared" si="51"/>
        <v>0</v>
      </c>
      <c r="K85" s="182">
        <f t="shared" si="51"/>
        <v>0</v>
      </c>
      <c r="L85" s="182">
        <f t="shared" si="51"/>
        <v>0</v>
      </c>
      <c r="M85" s="182">
        <f t="shared" si="51"/>
        <v>0</v>
      </c>
      <c r="N85" s="182">
        <f t="shared" si="51"/>
        <v>0</v>
      </c>
      <c r="O85" s="182">
        <f t="shared" si="51"/>
        <v>0</v>
      </c>
      <c r="P85" s="182">
        <f t="shared" si="51"/>
        <v>0</v>
      </c>
      <c r="Q85" s="182">
        <f t="shared" si="51"/>
        <v>0</v>
      </c>
      <c r="R85" s="182">
        <f t="shared" si="51"/>
        <v>0</v>
      </c>
      <c r="S85" s="182">
        <f t="shared" si="51"/>
        <v>0</v>
      </c>
      <c r="T85" s="182">
        <f t="shared" si="51"/>
        <v>0</v>
      </c>
      <c r="U85" s="182">
        <f t="shared" si="51"/>
        <v>0</v>
      </c>
      <c r="V85" s="144">
        <f t="shared" si="51"/>
        <v>0</v>
      </c>
      <c r="W85" s="182">
        <f t="shared" si="51"/>
        <v>0</v>
      </c>
      <c r="X85" s="182">
        <f t="shared" si="51"/>
        <v>0</v>
      </c>
      <c r="Y85" s="144">
        <f t="shared" si="51"/>
        <v>0</v>
      </c>
      <c r="Z85" s="144">
        <f t="shared" si="51"/>
        <v>0</v>
      </c>
      <c r="AA85" s="144">
        <f t="shared" si="51"/>
        <v>0</v>
      </c>
      <c r="AB85" s="144">
        <f t="shared" si="51"/>
        <v>0</v>
      </c>
      <c r="AC85" s="144">
        <f t="shared" si="51"/>
        <v>0</v>
      </c>
      <c r="AD85" s="144">
        <f t="shared" si="51"/>
        <v>0</v>
      </c>
      <c r="AE85" s="145">
        <f t="shared" si="51"/>
        <v>0</v>
      </c>
      <c r="AF85" s="144">
        <f t="shared" si="51"/>
        <v>0</v>
      </c>
      <c r="AG85" s="144">
        <f t="shared" si="51"/>
        <v>0</v>
      </c>
      <c r="AH85" s="144">
        <f t="shared" si="51"/>
        <v>0</v>
      </c>
      <c r="AI85" s="144">
        <f t="shared" si="51"/>
        <v>0</v>
      </c>
      <c r="AJ85" s="146">
        <f t="shared" si="51"/>
        <v>0</v>
      </c>
      <c r="AK85" s="175"/>
      <c r="AL85" s="148"/>
    </row>
    <row r="86" ht="25.5" spans="1:39">
      <c r="A86" s="132" t="s">
        <v>99</v>
      </c>
      <c r="B86" s="133"/>
      <c r="C86" s="134" t="s">
        <v>73</v>
      </c>
      <c r="D86" s="135"/>
      <c r="E86" s="136"/>
      <c r="F86" s="136"/>
      <c r="G86" s="137"/>
      <c r="H86" s="136"/>
      <c r="I86" s="136"/>
      <c r="J86" s="136"/>
      <c r="K86" s="136"/>
      <c r="L86" s="136">
        <v>3</v>
      </c>
      <c r="M86" s="136">
        <v>4</v>
      </c>
      <c r="N86" s="136"/>
      <c r="O86" s="136"/>
      <c r="P86" s="136"/>
      <c r="Q86" s="136"/>
      <c r="R86" s="136"/>
      <c r="S86" s="136"/>
      <c r="T86" s="136"/>
      <c r="U86" s="136"/>
      <c r="V86" s="136"/>
      <c r="W86" s="137"/>
      <c r="X86" s="137"/>
      <c r="Y86" s="136"/>
      <c r="Z86" s="136"/>
      <c r="AA86" s="136"/>
      <c r="AB86" s="136"/>
      <c r="AC86" s="136"/>
      <c r="AD86" s="136"/>
      <c r="AE86" s="138"/>
      <c r="AF86" s="136"/>
      <c r="AG86" s="136"/>
      <c r="AH86" s="136"/>
      <c r="AI86" s="136"/>
      <c r="AJ86" s="139"/>
      <c r="AK86" s="174">
        <f t="shared" si="43"/>
        <v>0.056</v>
      </c>
      <c r="AL86" s="141">
        <f>SUM(AF87:AJ87)</f>
        <v>0</v>
      </c>
    </row>
    <row r="87" ht="25.5" spans="1:39">
      <c r="A87" s="142"/>
      <c r="B87" s="179"/>
      <c r="C87" s="180" t="s">
        <v>74</v>
      </c>
      <c r="D87" s="181">
        <f t="shared" ref="D87:N87" si="52">(D$23*D86)/1000</f>
        <v>0</v>
      </c>
      <c r="E87" s="182">
        <f t="shared" si="52"/>
        <v>0</v>
      </c>
      <c r="F87" s="182">
        <f t="shared" si="52"/>
        <v>0</v>
      </c>
      <c r="G87" s="144">
        <f t="shared" si="52"/>
        <v>0</v>
      </c>
      <c r="H87" s="182">
        <f t="shared" si="52"/>
        <v>0</v>
      </c>
      <c r="I87" s="182">
        <f t="shared" si="52"/>
        <v>0</v>
      </c>
      <c r="J87" s="182">
        <f t="shared" si="52"/>
        <v>0</v>
      </c>
      <c r="K87" s="182">
        <f t="shared" si="52"/>
        <v>0</v>
      </c>
      <c r="L87" s="182">
        <f t="shared" si="52"/>
        <v>0.024</v>
      </c>
      <c r="M87" s="182">
        <f t="shared" si="52"/>
        <v>0.032</v>
      </c>
      <c r="N87" s="182">
        <f t="shared" si="52"/>
        <v>0</v>
      </c>
      <c r="O87" s="182"/>
      <c r="P87" s="182">
        <f t="shared" si="51"/>
        <v>0</v>
      </c>
      <c r="Q87" s="182">
        <f t="shared" si="51"/>
        <v>0</v>
      </c>
      <c r="R87" s="182">
        <f t="shared" si="51"/>
        <v>0</v>
      </c>
      <c r="S87" s="182">
        <f t="shared" si="51"/>
        <v>0</v>
      </c>
      <c r="T87" s="182">
        <f t="shared" si="51"/>
        <v>0</v>
      </c>
      <c r="U87" s="144">
        <f t="shared" si="51"/>
        <v>0</v>
      </c>
      <c r="V87" s="144">
        <f t="shared" si="51"/>
        <v>0</v>
      </c>
      <c r="W87" s="144">
        <f t="shared" si="51"/>
        <v>0</v>
      </c>
      <c r="X87" s="144">
        <f t="shared" si="51"/>
        <v>0</v>
      </c>
      <c r="Y87" s="144">
        <f t="shared" si="51"/>
        <v>0</v>
      </c>
      <c r="Z87" s="144">
        <f t="shared" si="51"/>
        <v>0</v>
      </c>
      <c r="AA87" s="144">
        <f t="shared" si="51"/>
        <v>0</v>
      </c>
      <c r="AB87" s="144">
        <f t="shared" si="51"/>
        <v>0</v>
      </c>
      <c r="AC87" s="144">
        <f t="shared" si="51"/>
        <v>0</v>
      </c>
      <c r="AD87" s="144">
        <f t="shared" si="51"/>
        <v>0</v>
      </c>
      <c r="AE87" s="145">
        <f t="shared" si="51"/>
        <v>0</v>
      </c>
      <c r="AF87" s="144">
        <f t="shared" si="51"/>
        <v>0</v>
      </c>
      <c r="AG87" s="144">
        <f t="shared" si="51"/>
        <v>0</v>
      </c>
      <c r="AH87" s="144">
        <f t="shared" si="51"/>
        <v>0</v>
      </c>
      <c r="AI87" s="144">
        <f t="shared" si="51"/>
        <v>0</v>
      </c>
      <c r="AJ87" s="146">
        <f t="shared" si="51"/>
        <v>0</v>
      </c>
      <c r="AK87" s="175"/>
      <c r="AL87" s="148"/>
    </row>
    <row r="88" ht="25.5" hidden="1" spans="1:39">
      <c r="A88" s="132"/>
      <c r="B88" s="133"/>
      <c r="C88" s="134" t="s">
        <v>73</v>
      </c>
      <c r="D88" s="135"/>
      <c r="E88" s="136"/>
      <c r="F88" s="136"/>
      <c r="G88" s="137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7"/>
      <c r="X88" s="137"/>
      <c r="Y88" s="136"/>
      <c r="Z88" s="136"/>
      <c r="AA88" s="136"/>
      <c r="AB88" s="136"/>
      <c r="AC88" s="136"/>
      <c r="AD88" s="136"/>
      <c r="AE88" s="138"/>
      <c r="AF88" s="136"/>
      <c r="AG88" s="136"/>
      <c r="AH88" s="136"/>
      <c r="AI88" s="136"/>
      <c r="AJ88" s="139"/>
      <c r="AK88" s="174">
        <f t="shared" si="43"/>
        <v>0</v>
      </c>
      <c r="AL88" s="141">
        <f>SUM(AF89:AJ89)</f>
        <v>0</v>
      </c>
    </row>
    <row r="89" ht="25.5" hidden="1" spans="1:39">
      <c r="A89" s="142"/>
      <c r="B89" s="179"/>
      <c r="C89" s="180" t="s">
        <v>74</v>
      </c>
      <c r="D89" s="181">
        <f t="shared" ref="D89:AJ91" si="53">(D$23*D88)/1000</f>
        <v>0</v>
      </c>
      <c r="E89" s="182">
        <f t="shared" si="53"/>
        <v>0</v>
      </c>
      <c r="F89" s="182">
        <f t="shared" si="53"/>
        <v>0</v>
      </c>
      <c r="G89" s="182">
        <f t="shared" si="53"/>
        <v>0</v>
      </c>
      <c r="H89" s="182">
        <f t="shared" si="53"/>
        <v>0</v>
      </c>
      <c r="I89" s="182">
        <f t="shared" si="53"/>
        <v>0</v>
      </c>
      <c r="J89" s="182">
        <f t="shared" si="53"/>
        <v>0</v>
      </c>
      <c r="K89" s="182">
        <f t="shared" si="53"/>
        <v>0</v>
      </c>
      <c r="L89" s="182">
        <f t="shared" si="53"/>
        <v>0</v>
      </c>
      <c r="M89" s="182">
        <f t="shared" si="53"/>
        <v>0</v>
      </c>
      <c r="N89" s="182">
        <f t="shared" si="53"/>
        <v>0</v>
      </c>
      <c r="O89" s="144">
        <f t="shared" si="53"/>
        <v>0</v>
      </c>
      <c r="P89" s="144">
        <f t="shared" si="53"/>
        <v>0</v>
      </c>
      <c r="Q89" s="182">
        <f>(Q$23*Q88)/1000</f>
        <v>0</v>
      </c>
      <c r="R89" s="182">
        <f t="shared" si="53"/>
        <v>0</v>
      </c>
      <c r="S89" s="182">
        <f t="shared" si="53"/>
        <v>0</v>
      </c>
      <c r="T89" s="182">
        <f t="shared" si="53"/>
        <v>0</v>
      </c>
      <c r="U89" s="144">
        <f t="shared" si="53"/>
        <v>0</v>
      </c>
      <c r="V89" s="144">
        <f t="shared" si="53"/>
        <v>0</v>
      </c>
      <c r="W89" s="144">
        <f t="shared" si="53"/>
        <v>0</v>
      </c>
      <c r="X89" s="144">
        <f t="shared" si="53"/>
        <v>0</v>
      </c>
      <c r="Y89" s="144">
        <f t="shared" si="53"/>
        <v>0</v>
      </c>
      <c r="Z89" s="144">
        <f t="shared" si="53"/>
        <v>0</v>
      </c>
      <c r="AA89" s="144">
        <f t="shared" si="53"/>
        <v>0</v>
      </c>
      <c r="AB89" s="144">
        <f t="shared" si="53"/>
        <v>0</v>
      </c>
      <c r="AC89" s="144">
        <f t="shared" si="53"/>
        <v>0</v>
      </c>
      <c r="AD89" s="144">
        <f t="shared" si="53"/>
        <v>0</v>
      </c>
      <c r="AE89" s="145">
        <f t="shared" si="53"/>
        <v>0</v>
      </c>
      <c r="AF89" s="144">
        <f t="shared" si="53"/>
        <v>0</v>
      </c>
      <c r="AG89" s="144">
        <f t="shared" si="53"/>
        <v>0</v>
      </c>
      <c r="AH89" s="144">
        <f t="shared" si="53"/>
        <v>0</v>
      </c>
      <c r="AI89" s="144">
        <f t="shared" si="53"/>
        <v>0</v>
      </c>
      <c r="AJ89" s="146">
        <f t="shared" si="53"/>
        <v>0</v>
      </c>
      <c r="AK89" s="175"/>
      <c r="AL89" s="148"/>
    </row>
    <row r="90" ht="25.5" hidden="1" spans="1:39">
      <c r="A90" s="132"/>
      <c r="B90" s="133"/>
      <c r="C90" s="134" t="s">
        <v>73</v>
      </c>
      <c r="D90" s="135"/>
      <c r="E90" s="136"/>
      <c r="F90" s="136"/>
      <c r="G90" s="137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7"/>
      <c r="X90" s="137"/>
      <c r="Y90" s="136"/>
      <c r="Z90" s="136"/>
      <c r="AA90" s="136"/>
      <c r="AB90" s="136"/>
      <c r="AC90" s="136"/>
      <c r="AD90" s="136"/>
      <c r="AE90" s="138"/>
      <c r="AF90" s="136"/>
      <c r="AG90" s="136"/>
      <c r="AH90" s="136"/>
      <c r="AI90" s="136"/>
      <c r="AJ90" s="139"/>
      <c r="AK90" s="174">
        <f t="shared" ref="AK90" si="54">SUM(D91:AE91)</f>
        <v>0</v>
      </c>
      <c r="AL90" s="141">
        <f>SUM(AF91:AJ91)</f>
        <v>0</v>
      </c>
    </row>
    <row r="91" ht="25.5" hidden="1" spans="1:39">
      <c r="A91" s="142"/>
      <c r="B91" s="179"/>
      <c r="C91" s="180" t="s">
        <v>74</v>
      </c>
      <c r="D91" s="181">
        <f t="shared" ref="D91:L91" si="55">(D$23*D90)/1000</f>
        <v>0</v>
      </c>
      <c r="E91" s="182">
        <f t="shared" si="55"/>
        <v>0</v>
      </c>
      <c r="F91" s="182">
        <f t="shared" si="55"/>
        <v>0</v>
      </c>
      <c r="G91" s="182">
        <f t="shared" si="55"/>
        <v>0</v>
      </c>
      <c r="H91" s="182">
        <f t="shared" si="55"/>
        <v>0</v>
      </c>
      <c r="I91" s="182">
        <f t="shared" si="55"/>
        <v>0</v>
      </c>
      <c r="J91" s="182">
        <f t="shared" si="55"/>
        <v>0</v>
      </c>
      <c r="K91" s="182">
        <f t="shared" si="55"/>
        <v>0</v>
      </c>
      <c r="L91" s="182">
        <f t="shared" si="55"/>
        <v>0</v>
      </c>
      <c r="M91" s="182">
        <f t="shared" si="53"/>
        <v>0</v>
      </c>
      <c r="N91" s="182">
        <f t="shared" si="53"/>
        <v>0</v>
      </c>
      <c r="O91" s="182">
        <f t="shared" si="53"/>
        <v>0</v>
      </c>
      <c r="P91" s="144">
        <f t="shared" si="53"/>
        <v>0</v>
      </c>
      <c r="Q91" s="182">
        <f>(Q$23*Q90)/1000</f>
        <v>0</v>
      </c>
      <c r="R91" s="182">
        <f t="shared" ref="R91:V91" si="56">(R$23*R90)/1000</f>
        <v>0</v>
      </c>
      <c r="S91" s="182">
        <f t="shared" si="56"/>
        <v>0</v>
      </c>
      <c r="T91" s="182">
        <f t="shared" si="56"/>
        <v>0</v>
      </c>
      <c r="U91" s="182">
        <f t="shared" si="56"/>
        <v>0</v>
      </c>
      <c r="V91" s="144">
        <f t="shared" si="56"/>
        <v>0</v>
      </c>
      <c r="W91" s="182">
        <f t="shared" si="53"/>
        <v>0</v>
      </c>
      <c r="X91" s="182">
        <f t="shared" si="53"/>
        <v>0</v>
      </c>
      <c r="Y91" s="144">
        <f t="shared" si="53"/>
        <v>0</v>
      </c>
      <c r="Z91" s="144">
        <f t="shared" si="53"/>
        <v>0</v>
      </c>
      <c r="AA91" s="144">
        <f t="shared" si="53"/>
        <v>0</v>
      </c>
      <c r="AB91" s="144">
        <f t="shared" si="53"/>
        <v>0</v>
      </c>
      <c r="AC91" s="144">
        <f t="shared" si="53"/>
        <v>0</v>
      </c>
      <c r="AD91" s="144">
        <f t="shared" si="53"/>
        <v>0</v>
      </c>
      <c r="AE91" s="145">
        <f t="shared" si="53"/>
        <v>0</v>
      </c>
      <c r="AF91" s="144">
        <f t="shared" si="53"/>
        <v>0</v>
      </c>
      <c r="AG91" s="144">
        <f t="shared" si="53"/>
        <v>0</v>
      </c>
      <c r="AH91" s="144">
        <f t="shared" si="53"/>
        <v>0</v>
      </c>
      <c r="AI91" s="144">
        <f t="shared" si="53"/>
        <v>0</v>
      </c>
      <c r="AJ91" s="146">
        <f t="shared" si="53"/>
        <v>0</v>
      </c>
      <c r="AK91" s="175"/>
      <c r="AL91" s="148"/>
    </row>
    <row r="92" ht="25.5" spans="1:39">
      <c r="A92" s="132" t="s">
        <v>100</v>
      </c>
      <c r="B92" s="133"/>
      <c r="C92" s="134" t="s">
        <v>73</v>
      </c>
      <c r="D92" s="183"/>
      <c r="E92" s="136"/>
      <c r="F92" s="136"/>
      <c r="G92" s="137"/>
      <c r="H92" s="136"/>
      <c r="I92" s="136"/>
      <c r="J92" s="136"/>
      <c r="K92" s="136"/>
      <c r="L92" s="136"/>
      <c r="M92" s="136"/>
      <c r="N92" s="136"/>
      <c r="O92" s="136">
        <v>59.02</v>
      </c>
      <c r="P92" s="136"/>
      <c r="Q92" s="136"/>
      <c r="R92" s="136"/>
      <c r="S92" s="136"/>
      <c r="T92" s="136"/>
      <c r="U92" s="136"/>
      <c r="V92" s="136"/>
      <c r="W92" s="137"/>
      <c r="X92" s="137"/>
      <c r="Y92" s="136"/>
      <c r="Z92" s="136"/>
      <c r="AA92" s="136"/>
      <c r="AB92" s="136"/>
      <c r="AC92" s="136"/>
      <c r="AD92" s="136"/>
      <c r="AE92" s="138"/>
      <c r="AF92" s="136"/>
      <c r="AG92" s="136"/>
      <c r="AH92" s="136"/>
      <c r="AI92" s="136"/>
      <c r="AJ92" s="139"/>
      <c r="AK92" s="174">
        <f t="shared" si="43"/>
        <v>0.47216</v>
      </c>
      <c r="AL92" s="141">
        <f>SUM(AF93:AJ93)</f>
        <v>0</v>
      </c>
    </row>
    <row r="93" ht="25.5" spans="1:39">
      <c r="A93" s="142"/>
      <c r="B93" s="83"/>
      <c r="C93" s="180" t="s">
        <v>74</v>
      </c>
      <c r="D93" s="184">
        <f t="shared" ref="D93:AJ93" si="57">(D$23*D92)/1000</f>
        <v>0</v>
      </c>
      <c r="E93" s="144">
        <f t="shared" si="57"/>
        <v>0</v>
      </c>
      <c r="F93" s="144">
        <f t="shared" si="57"/>
        <v>0</v>
      </c>
      <c r="G93" s="144">
        <f t="shared" si="57"/>
        <v>0</v>
      </c>
      <c r="H93" s="144">
        <f t="shared" si="57"/>
        <v>0</v>
      </c>
      <c r="I93" s="144">
        <f t="shared" si="57"/>
        <v>0</v>
      </c>
      <c r="J93" s="144">
        <f t="shared" si="57"/>
        <v>0</v>
      </c>
      <c r="K93" s="144">
        <f t="shared" si="57"/>
        <v>0</v>
      </c>
      <c r="L93" s="144">
        <f t="shared" si="57"/>
        <v>0</v>
      </c>
      <c r="M93" s="144">
        <f t="shared" si="57"/>
        <v>0</v>
      </c>
      <c r="N93" s="144">
        <f t="shared" si="57"/>
        <v>0</v>
      </c>
      <c r="O93" s="144">
        <f t="shared" si="57"/>
        <v>0.47216</v>
      </c>
      <c r="P93" s="144">
        <f t="shared" si="57"/>
        <v>0</v>
      </c>
      <c r="Q93" s="144">
        <f t="shared" si="57"/>
        <v>0</v>
      </c>
      <c r="R93" s="144">
        <f t="shared" si="57"/>
        <v>0</v>
      </c>
      <c r="S93" s="144">
        <f t="shared" si="57"/>
        <v>0</v>
      </c>
      <c r="T93" s="144">
        <f t="shared" si="57"/>
        <v>0</v>
      </c>
      <c r="U93" s="144">
        <f t="shared" si="57"/>
        <v>0</v>
      </c>
      <c r="V93" s="144">
        <f t="shared" si="57"/>
        <v>0</v>
      </c>
      <c r="W93" s="144">
        <f t="shared" si="57"/>
        <v>0</v>
      </c>
      <c r="X93" s="144">
        <f t="shared" si="57"/>
        <v>0</v>
      </c>
      <c r="Y93" s="144">
        <f t="shared" si="57"/>
        <v>0</v>
      </c>
      <c r="Z93" s="144">
        <f t="shared" si="57"/>
        <v>0</v>
      </c>
      <c r="AA93" s="144">
        <f t="shared" si="57"/>
        <v>0</v>
      </c>
      <c r="AB93" s="144">
        <f t="shared" si="57"/>
        <v>0</v>
      </c>
      <c r="AC93" s="144">
        <f t="shared" si="57"/>
        <v>0</v>
      </c>
      <c r="AD93" s="144">
        <f t="shared" si="57"/>
        <v>0</v>
      </c>
      <c r="AE93" s="145">
        <f t="shared" si="57"/>
        <v>0</v>
      </c>
      <c r="AF93" s="144">
        <f t="shared" si="57"/>
        <v>0</v>
      </c>
      <c r="AG93" s="144">
        <f t="shared" si="57"/>
        <v>0</v>
      </c>
      <c r="AH93" s="144">
        <f t="shared" si="57"/>
        <v>0</v>
      </c>
      <c r="AI93" s="144">
        <f t="shared" si="57"/>
        <v>0</v>
      </c>
      <c r="AJ93" s="146">
        <f t="shared" si="57"/>
        <v>0</v>
      </c>
      <c r="AK93" s="175"/>
      <c r="AL93" s="148"/>
    </row>
    <row r="94" ht="25.5" hidden="1" spans="1:39">
      <c r="A94" s="132" t="s">
        <v>85</v>
      </c>
      <c r="B94" s="133"/>
      <c r="C94" s="134" t="s">
        <v>73</v>
      </c>
      <c r="D94" s="135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7">
        <v>2</v>
      </c>
      <c r="X94" s="136"/>
      <c r="Y94" s="136"/>
      <c r="Z94" s="136"/>
      <c r="AA94" s="136"/>
      <c r="AB94" s="136"/>
      <c r="AC94" s="136"/>
      <c r="AD94" s="136"/>
      <c r="AE94" s="138"/>
      <c r="AF94" s="136"/>
      <c r="AG94" s="136"/>
      <c r="AH94" s="136"/>
      <c r="AI94" s="136"/>
      <c r="AJ94" s="139"/>
      <c r="AK94" s="140">
        <f>SUM(D95:AE95)</f>
        <v>0.016</v>
      </c>
      <c r="AL94" s="141">
        <f>SUM(AF95:AJ95)</f>
        <v>0</v>
      </c>
      <c r="AM94" s="178" t="s">
        <v>131</v>
      </c>
    </row>
    <row r="95" ht="24" hidden="1" customHeight="1" spans="1:39">
      <c r="A95" s="142"/>
      <c r="B95" s="179"/>
      <c r="C95" s="180" t="s">
        <v>74</v>
      </c>
      <c r="D95" s="181">
        <f t="shared" ref="D95:AJ95" si="58">(D$23*D94)/1000</f>
        <v>0</v>
      </c>
      <c r="E95" s="182">
        <f t="shared" si="58"/>
        <v>0</v>
      </c>
      <c r="F95" s="182">
        <f t="shared" si="58"/>
        <v>0</v>
      </c>
      <c r="G95" s="144">
        <f t="shared" si="58"/>
        <v>0</v>
      </c>
      <c r="H95" s="182">
        <f t="shared" si="58"/>
        <v>0</v>
      </c>
      <c r="I95" s="182">
        <f t="shared" si="58"/>
        <v>0</v>
      </c>
      <c r="J95" s="182">
        <f t="shared" si="58"/>
        <v>0</v>
      </c>
      <c r="K95" s="182">
        <f t="shared" si="58"/>
        <v>0</v>
      </c>
      <c r="L95" s="182"/>
      <c r="M95" s="182"/>
      <c r="N95" s="182">
        <f t="shared" si="58"/>
        <v>0</v>
      </c>
      <c r="O95" s="182"/>
      <c r="P95" s="182">
        <f t="shared" ref="P95" si="59">(P$23*P94)/1000</f>
        <v>0</v>
      </c>
      <c r="Q95" s="182">
        <f t="shared" si="58"/>
        <v>0</v>
      </c>
      <c r="R95" s="182">
        <f t="shared" si="58"/>
        <v>0</v>
      </c>
      <c r="S95" s="182">
        <f t="shared" si="58"/>
        <v>0</v>
      </c>
      <c r="T95" s="182">
        <f t="shared" si="58"/>
        <v>0</v>
      </c>
      <c r="U95" s="144">
        <f t="shared" si="58"/>
        <v>0</v>
      </c>
      <c r="V95" s="144">
        <f t="shared" si="58"/>
        <v>0</v>
      </c>
      <c r="W95" s="144">
        <f t="shared" si="58"/>
        <v>0.016</v>
      </c>
      <c r="X95" s="144">
        <f t="shared" si="58"/>
        <v>0</v>
      </c>
      <c r="Y95" s="144">
        <f t="shared" si="58"/>
        <v>0</v>
      </c>
      <c r="Z95" s="144">
        <f t="shared" si="58"/>
        <v>0</v>
      </c>
      <c r="AA95" s="144">
        <f t="shared" si="58"/>
        <v>0</v>
      </c>
      <c r="AB95" s="144">
        <f t="shared" si="58"/>
        <v>0</v>
      </c>
      <c r="AC95" s="144">
        <f t="shared" si="58"/>
        <v>0</v>
      </c>
      <c r="AD95" s="144">
        <f t="shared" si="58"/>
        <v>0</v>
      </c>
      <c r="AE95" s="145">
        <f t="shared" si="58"/>
        <v>0</v>
      </c>
      <c r="AF95" s="144">
        <f t="shared" si="58"/>
        <v>0</v>
      </c>
      <c r="AG95" s="144">
        <f t="shared" si="58"/>
        <v>0</v>
      </c>
      <c r="AH95" s="144">
        <f t="shared" si="58"/>
        <v>0</v>
      </c>
      <c r="AI95" s="144">
        <f t="shared" si="58"/>
        <v>0</v>
      </c>
      <c r="AJ95" s="146">
        <f t="shared" si="58"/>
        <v>0</v>
      </c>
      <c r="AK95" s="147"/>
      <c r="AL95" s="148"/>
    </row>
    <row r="96" ht="31.15" customHeight="1" spans="1:39">
      <c r="A96" s="132" t="s">
        <v>101</v>
      </c>
      <c r="B96" s="133"/>
      <c r="C96" s="134" t="s">
        <v>73</v>
      </c>
      <c r="D96" s="183"/>
      <c r="E96" s="136"/>
      <c r="F96" s="136"/>
      <c r="G96" s="137"/>
      <c r="H96" s="136"/>
      <c r="I96" s="136"/>
      <c r="J96" s="136"/>
      <c r="K96" s="136"/>
      <c r="L96" s="136"/>
      <c r="M96" s="136"/>
      <c r="N96" s="136"/>
      <c r="O96" s="136"/>
      <c r="P96" s="136"/>
      <c r="Q96" s="136">
        <v>18</v>
      </c>
      <c r="R96" s="136"/>
      <c r="S96" s="136"/>
      <c r="T96" s="136"/>
      <c r="U96" s="136"/>
      <c r="V96" s="136"/>
      <c r="W96" s="137">
        <v>5</v>
      </c>
      <c r="X96" s="137"/>
      <c r="Y96" s="136"/>
      <c r="Z96" s="136"/>
      <c r="AA96" s="136"/>
      <c r="AB96" s="136"/>
      <c r="AC96" s="136"/>
      <c r="AD96" s="136"/>
      <c r="AE96" s="138"/>
      <c r="AF96" s="136"/>
      <c r="AG96" s="136"/>
      <c r="AH96" s="136"/>
      <c r="AI96" s="136"/>
      <c r="AJ96" s="139"/>
      <c r="AK96" s="174">
        <f t="shared" ref="AK96" si="60">SUM(D97:AE97)</f>
        <v>0.184</v>
      </c>
      <c r="AL96" s="141">
        <f>SUM(AF97:AJ97)</f>
        <v>0</v>
      </c>
    </row>
    <row r="97" ht="24" customHeight="1" spans="1:39">
      <c r="A97" s="142"/>
      <c r="B97" s="83"/>
      <c r="C97" s="180" t="s">
        <v>74</v>
      </c>
      <c r="D97" s="184">
        <f t="shared" ref="D97:I97" si="61">(D$23*D96)/1000</f>
        <v>0</v>
      </c>
      <c r="E97" s="144">
        <f t="shared" si="61"/>
        <v>0</v>
      </c>
      <c r="F97" s="144">
        <f t="shared" si="61"/>
        <v>0</v>
      </c>
      <c r="G97" s="144">
        <f t="shared" si="61"/>
        <v>0</v>
      </c>
      <c r="H97" s="144">
        <f t="shared" si="61"/>
        <v>0</v>
      </c>
      <c r="I97" s="144">
        <f t="shared" si="61"/>
        <v>0</v>
      </c>
      <c r="J97" s="144">
        <f t="shared" ref="J97:AJ97" si="62">(J$23*J96)/1000</f>
        <v>0</v>
      </c>
      <c r="K97" s="144">
        <f t="shared" si="62"/>
        <v>0</v>
      </c>
      <c r="L97" s="144">
        <f t="shared" si="62"/>
        <v>0</v>
      </c>
      <c r="M97" s="144">
        <f t="shared" si="62"/>
        <v>0</v>
      </c>
      <c r="N97" s="144">
        <f t="shared" si="62"/>
        <v>0</v>
      </c>
      <c r="O97" s="144">
        <f t="shared" si="62"/>
        <v>0</v>
      </c>
      <c r="P97" s="144">
        <f t="shared" si="62"/>
        <v>0</v>
      </c>
      <c r="Q97" s="144">
        <f t="shared" si="62"/>
        <v>0.144</v>
      </c>
      <c r="R97" s="144">
        <f t="shared" si="62"/>
        <v>0</v>
      </c>
      <c r="S97" s="144">
        <f t="shared" si="62"/>
        <v>0</v>
      </c>
      <c r="T97" s="144">
        <f t="shared" si="62"/>
        <v>0</v>
      </c>
      <c r="U97" s="144">
        <f t="shared" si="62"/>
        <v>0</v>
      </c>
      <c r="V97" s="144">
        <f t="shared" si="62"/>
        <v>0</v>
      </c>
      <c r="W97" s="144">
        <f t="shared" si="62"/>
        <v>0.04</v>
      </c>
      <c r="X97" s="144">
        <f t="shared" si="62"/>
        <v>0</v>
      </c>
      <c r="Y97" s="144">
        <f t="shared" si="62"/>
        <v>0</v>
      </c>
      <c r="Z97" s="144">
        <f t="shared" si="62"/>
        <v>0</v>
      </c>
      <c r="AA97" s="144">
        <f t="shared" si="62"/>
        <v>0</v>
      </c>
      <c r="AB97" s="144">
        <f t="shared" si="62"/>
        <v>0</v>
      </c>
      <c r="AC97" s="144">
        <f t="shared" si="62"/>
        <v>0</v>
      </c>
      <c r="AD97" s="144">
        <f t="shared" si="62"/>
        <v>0</v>
      </c>
      <c r="AE97" s="145">
        <f t="shared" si="62"/>
        <v>0</v>
      </c>
      <c r="AF97" s="144">
        <f t="shared" si="62"/>
        <v>0</v>
      </c>
      <c r="AG97" s="144">
        <f t="shared" si="62"/>
        <v>0</v>
      </c>
      <c r="AH97" s="144">
        <f t="shared" si="62"/>
        <v>0</v>
      </c>
      <c r="AI97" s="144">
        <f t="shared" si="62"/>
        <v>0</v>
      </c>
      <c r="AJ97" s="146">
        <f t="shared" si="62"/>
        <v>0</v>
      </c>
      <c r="AK97" s="175"/>
      <c r="AL97" s="148"/>
    </row>
    <row r="98" ht="30" hidden="1" customHeight="1" spans="1:39">
      <c r="A98" s="132"/>
      <c r="B98" s="133"/>
      <c r="C98" s="134" t="s">
        <v>73</v>
      </c>
      <c r="D98" s="183"/>
      <c r="E98" s="136"/>
      <c r="F98" s="136"/>
      <c r="G98" s="137"/>
      <c r="H98" s="136"/>
      <c r="I98" s="136"/>
      <c r="J98" s="136"/>
      <c r="K98" s="136"/>
      <c r="L98" s="136"/>
      <c r="M98" s="136"/>
      <c r="N98" s="136"/>
      <c r="O98" s="136"/>
      <c r="P98" s="136"/>
      <c r="Q98" s="136"/>
      <c r="R98" s="136"/>
      <c r="S98" s="136"/>
      <c r="T98" s="136"/>
      <c r="U98" s="136"/>
      <c r="V98" s="136"/>
      <c r="W98" s="137"/>
      <c r="X98" s="137"/>
      <c r="Y98" s="136"/>
      <c r="Z98" s="136"/>
      <c r="AA98" s="136"/>
      <c r="AB98" s="136"/>
      <c r="AC98" s="136"/>
      <c r="AD98" s="136"/>
      <c r="AE98" s="138"/>
      <c r="AF98" s="136"/>
      <c r="AG98" s="136"/>
      <c r="AH98" s="136"/>
      <c r="AI98" s="136"/>
      <c r="AJ98" s="139"/>
      <c r="AK98" s="174">
        <f t="shared" ref="AK98" si="63">SUM(D99:AE99)</f>
        <v>0</v>
      </c>
      <c r="AL98" s="141">
        <f>SUM(AF99:AJ99)</f>
        <v>0</v>
      </c>
    </row>
    <row r="99" ht="24" hidden="1" customHeight="1" spans="1:39">
      <c r="A99" s="142"/>
      <c r="B99" s="83"/>
      <c r="C99" s="180" t="s">
        <v>74</v>
      </c>
      <c r="D99" s="184">
        <f t="shared" ref="D99:I99" si="64">(D$23*D98)/1000</f>
        <v>0</v>
      </c>
      <c r="E99" s="144">
        <f t="shared" si="64"/>
        <v>0</v>
      </c>
      <c r="F99" s="144">
        <f t="shared" si="64"/>
        <v>0</v>
      </c>
      <c r="G99" s="144">
        <f t="shared" si="64"/>
        <v>0</v>
      </c>
      <c r="H99" s="144">
        <f t="shared" si="64"/>
        <v>0</v>
      </c>
      <c r="I99" s="144">
        <f t="shared" si="64"/>
        <v>0</v>
      </c>
      <c r="J99" s="144">
        <f t="shared" ref="J99:AJ99" si="65">(J$23*J98)/1000</f>
        <v>0</v>
      </c>
      <c r="K99" s="144">
        <f t="shared" si="65"/>
        <v>0</v>
      </c>
      <c r="L99" s="144">
        <f t="shared" si="65"/>
        <v>0</v>
      </c>
      <c r="M99" s="144">
        <f t="shared" si="65"/>
        <v>0</v>
      </c>
      <c r="N99" s="144">
        <f t="shared" si="65"/>
        <v>0</v>
      </c>
      <c r="O99" s="144">
        <f t="shared" si="65"/>
        <v>0</v>
      </c>
      <c r="P99" s="144">
        <f t="shared" si="65"/>
        <v>0</v>
      </c>
      <c r="Q99" s="144">
        <f t="shared" si="65"/>
        <v>0</v>
      </c>
      <c r="R99" s="144">
        <f t="shared" si="65"/>
        <v>0</v>
      </c>
      <c r="S99" s="144">
        <f t="shared" si="65"/>
        <v>0</v>
      </c>
      <c r="T99" s="144">
        <f t="shared" si="65"/>
        <v>0</v>
      </c>
      <c r="U99" s="144">
        <f t="shared" si="65"/>
        <v>0</v>
      </c>
      <c r="V99" s="144">
        <f t="shared" si="65"/>
        <v>0</v>
      </c>
      <c r="W99" s="144">
        <f t="shared" si="65"/>
        <v>0</v>
      </c>
      <c r="X99" s="144">
        <f t="shared" si="65"/>
        <v>0</v>
      </c>
      <c r="Y99" s="144">
        <f t="shared" si="65"/>
        <v>0</v>
      </c>
      <c r="Z99" s="144">
        <f t="shared" si="65"/>
        <v>0</v>
      </c>
      <c r="AA99" s="144">
        <f t="shared" si="65"/>
        <v>0</v>
      </c>
      <c r="AB99" s="144">
        <f t="shared" si="65"/>
        <v>0</v>
      </c>
      <c r="AC99" s="144">
        <f t="shared" si="65"/>
        <v>0</v>
      </c>
      <c r="AD99" s="144">
        <f t="shared" si="65"/>
        <v>0</v>
      </c>
      <c r="AE99" s="145">
        <f t="shared" si="65"/>
        <v>0</v>
      </c>
      <c r="AF99" s="144">
        <f t="shared" si="65"/>
        <v>0</v>
      </c>
      <c r="AG99" s="144">
        <f t="shared" si="65"/>
        <v>0</v>
      </c>
      <c r="AH99" s="144">
        <f t="shared" si="65"/>
        <v>0</v>
      </c>
      <c r="AI99" s="144">
        <f t="shared" si="65"/>
        <v>0</v>
      </c>
      <c r="AJ99" s="146">
        <f t="shared" si="65"/>
        <v>0</v>
      </c>
      <c r="AK99" s="175"/>
      <c r="AL99" s="148"/>
    </row>
    <row r="100" ht="31.15" hidden="1" customHeight="1" spans="1:39">
      <c r="A100" s="132" t="s">
        <v>85</v>
      </c>
      <c r="B100" s="133"/>
      <c r="C100" s="134" t="s">
        <v>73</v>
      </c>
      <c r="D100" s="183"/>
      <c r="E100" s="136"/>
      <c r="F100" s="136"/>
      <c r="G100" s="137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7"/>
      <c r="X100" s="137"/>
      <c r="Y100" s="136"/>
      <c r="Z100" s="136"/>
      <c r="AA100" s="136"/>
      <c r="AB100" s="136"/>
      <c r="AC100" s="136"/>
      <c r="AD100" s="136"/>
      <c r="AE100" s="138"/>
      <c r="AF100" s="136"/>
      <c r="AG100" s="136"/>
      <c r="AH100" s="136"/>
      <c r="AI100" s="136"/>
      <c r="AJ100" s="139"/>
      <c r="AK100" s="174">
        <f t="shared" ref="AK100" si="66">SUM(D101:AE101)</f>
        <v>0</v>
      </c>
      <c r="AL100" s="141">
        <f>SUM(AF101:AJ101)</f>
        <v>0</v>
      </c>
    </row>
    <row r="101" ht="24" hidden="1" customHeight="1" spans="1:39">
      <c r="A101" s="142"/>
      <c r="B101" s="83"/>
      <c r="C101" s="180" t="s">
        <v>74</v>
      </c>
      <c r="D101" s="184">
        <f t="shared" ref="D101:I101" si="67">(D$23*D100)/1000</f>
        <v>0</v>
      </c>
      <c r="E101" s="144">
        <f t="shared" si="67"/>
        <v>0</v>
      </c>
      <c r="F101" s="144">
        <f t="shared" si="67"/>
        <v>0</v>
      </c>
      <c r="G101" s="144">
        <f t="shared" si="67"/>
        <v>0</v>
      </c>
      <c r="H101" s="144">
        <f t="shared" si="67"/>
        <v>0</v>
      </c>
      <c r="I101" s="144">
        <f t="shared" si="67"/>
        <v>0</v>
      </c>
      <c r="J101" s="144">
        <f t="shared" ref="J101:AJ101" si="68">(J$23*J100)/1000</f>
        <v>0</v>
      </c>
      <c r="K101" s="144">
        <f t="shared" si="68"/>
        <v>0</v>
      </c>
      <c r="L101" s="144">
        <f t="shared" si="68"/>
        <v>0</v>
      </c>
      <c r="M101" s="144">
        <f t="shared" si="68"/>
        <v>0</v>
      </c>
      <c r="N101" s="144">
        <f t="shared" si="68"/>
        <v>0</v>
      </c>
      <c r="O101" s="144">
        <f t="shared" si="68"/>
        <v>0</v>
      </c>
      <c r="P101" s="144">
        <f t="shared" si="68"/>
        <v>0</v>
      </c>
      <c r="Q101" s="144">
        <f t="shared" si="68"/>
        <v>0</v>
      </c>
      <c r="R101" s="144">
        <f t="shared" si="68"/>
        <v>0</v>
      </c>
      <c r="S101" s="144">
        <f t="shared" si="68"/>
        <v>0</v>
      </c>
      <c r="T101" s="144">
        <f t="shared" si="68"/>
        <v>0</v>
      </c>
      <c r="U101" s="144">
        <f t="shared" si="68"/>
        <v>0</v>
      </c>
      <c r="V101" s="144">
        <f t="shared" si="68"/>
        <v>0</v>
      </c>
      <c r="W101" s="144">
        <f t="shared" si="68"/>
        <v>0</v>
      </c>
      <c r="X101" s="144">
        <f t="shared" si="68"/>
        <v>0</v>
      </c>
      <c r="Y101" s="144">
        <f t="shared" si="68"/>
        <v>0</v>
      </c>
      <c r="Z101" s="144">
        <f t="shared" si="68"/>
        <v>0</v>
      </c>
      <c r="AA101" s="144">
        <f t="shared" si="68"/>
        <v>0</v>
      </c>
      <c r="AB101" s="144">
        <f t="shared" si="68"/>
        <v>0</v>
      </c>
      <c r="AC101" s="144">
        <f t="shared" si="68"/>
        <v>0</v>
      </c>
      <c r="AD101" s="144">
        <f t="shared" si="68"/>
        <v>0</v>
      </c>
      <c r="AE101" s="145">
        <f t="shared" si="68"/>
        <v>0</v>
      </c>
      <c r="AF101" s="144">
        <f t="shared" si="68"/>
        <v>0</v>
      </c>
      <c r="AG101" s="144">
        <f t="shared" si="68"/>
        <v>0</v>
      </c>
      <c r="AH101" s="144">
        <f t="shared" si="68"/>
        <v>0</v>
      </c>
      <c r="AI101" s="144">
        <f t="shared" si="68"/>
        <v>0</v>
      </c>
      <c r="AJ101" s="146">
        <f t="shared" si="68"/>
        <v>0</v>
      </c>
      <c r="AK101" s="175"/>
      <c r="AL101" s="148"/>
    </row>
    <row r="102" ht="25.5" spans="1:39">
      <c r="A102" s="132" t="s">
        <v>103</v>
      </c>
      <c r="B102" s="133"/>
      <c r="C102" s="185"/>
      <c r="D102" s="186" t="s">
        <v>132</v>
      </c>
      <c r="E102" s="187"/>
      <c r="F102" s="187"/>
      <c r="G102" s="187"/>
      <c r="H102" s="187"/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8"/>
      <c r="AM102" s="178"/>
    </row>
    <row r="103" ht="25.5" customHeight="1" spans="1:39">
      <c r="A103" s="142"/>
      <c r="B103" s="179"/>
      <c r="C103" s="189"/>
      <c r="D103" s="190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/>
      <c r="R103" s="191"/>
      <c r="S103" s="191"/>
      <c r="T103" s="191"/>
      <c r="U103" s="191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/>
      <c r="AK103" s="191"/>
      <c r="AL103" s="192"/>
    </row>
    <row r="104" ht="20.25" spans="1:39">
      <c r="A104" s="193"/>
      <c r="B104" s="194"/>
      <c r="C104" s="195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7"/>
      <c r="V104" s="197"/>
      <c r="W104" s="197"/>
      <c r="X104" s="198"/>
      <c r="Y104" s="198"/>
      <c r="Z104" s="198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9"/>
      <c r="AK104" s="200"/>
    </row>
    <row r="105" ht="20.25" spans="1:39">
      <c r="A105" s="193"/>
      <c r="B105" s="201"/>
      <c r="C105" s="202"/>
      <c r="D105" s="197"/>
      <c r="E105" s="197"/>
      <c r="F105" s="197"/>
      <c r="G105" s="197"/>
      <c r="H105" s="197"/>
      <c r="I105" s="197"/>
      <c r="J105" s="197"/>
      <c r="K105" s="197"/>
      <c r="L105" s="197"/>
      <c r="M105" s="197"/>
      <c r="N105" s="197"/>
      <c r="O105" s="197"/>
      <c r="P105" s="197"/>
      <c r="Q105" s="197"/>
      <c r="R105" s="197"/>
      <c r="S105" s="197"/>
      <c r="T105" s="197"/>
      <c r="U105" s="197"/>
      <c r="V105" s="197"/>
      <c r="W105" s="197"/>
      <c r="X105" s="198"/>
      <c r="Y105" s="198"/>
      <c r="Z105" s="198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9"/>
      <c r="AK105" s="200"/>
    </row>
    <row r="106" ht="25.5" spans="1:39">
      <c r="A106" s="34" t="s">
        <v>105</v>
      </c>
      <c r="B106" s="203"/>
      <c r="C106" s="203"/>
      <c r="D106" s="204"/>
      <c r="E106" s="205" t="s">
        <v>106</v>
      </c>
      <c r="F106" s="205"/>
      <c r="G106" s="205"/>
      <c r="H106" s="205"/>
      <c r="I106" s="204"/>
      <c r="J106" s="204"/>
      <c r="K106" s="33" t="s">
        <v>107</v>
      </c>
      <c r="L106" s="206"/>
      <c r="M106" s="207"/>
      <c r="N106" s="207"/>
      <c r="O106" s="208"/>
      <c r="P106" s="209"/>
      <c r="Q106" s="205" t="s">
        <v>108</v>
      </c>
      <c r="R106" s="205"/>
      <c r="S106" s="205"/>
      <c r="T106" s="210"/>
      <c r="U106" s="211"/>
      <c r="V106" s="211"/>
      <c r="W106" s="211"/>
      <c r="X106" s="212"/>
      <c r="Y106" s="212"/>
      <c r="Z106" s="212"/>
      <c r="AA106" s="212"/>
      <c r="AB106" s="212"/>
      <c r="AC106" s="212"/>
      <c r="AD106" s="212"/>
      <c r="AE106" s="212"/>
      <c r="AF106" s="212"/>
      <c r="AG106" s="212"/>
      <c r="AH106" s="212"/>
      <c r="AI106" s="212"/>
      <c r="AJ106" s="212"/>
      <c r="AK106" s="213"/>
    </row>
    <row r="107" ht="18.75" spans="1:39">
      <c r="A107" s="8"/>
      <c r="B107" s="8" t="s">
        <v>109</v>
      </c>
      <c r="C107" s="8"/>
      <c r="D107" s="204"/>
      <c r="E107" s="209" t="s">
        <v>110</v>
      </c>
      <c r="F107" s="209"/>
      <c r="G107" s="209"/>
      <c r="H107" s="209"/>
      <c r="I107" s="204"/>
      <c r="J107" s="204"/>
      <c r="K107" s="209"/>
      <c r="L107" s="209"/>
      <c r="M107" s="8" t="s">
        <v>109</v>
      </c>
      <c r="N107" s="209"/>
      <c r="O107" s="209"/>
      <c r="P107" s="209"/>
      <c r="Q107" s="209" t="s">
        <v>110</v>
      </c>
      <c r="R107" s="209"/>
      <c r="S107" s="209"/>
      <c r="T107" s="209"/>
      <c r="U107" s="211"/>
      <c r="V107" s="211"/>
      <c r="W107" s="211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3"/>
    </row>
    <row r="108" ht="18.75" spans="1:39">
      <c r="A108" s="8"/>
      <c r="B108" s="8"/>
      <c r="C108" s="8"/>
      <c r="D108" s="204"/>
      <c r="E108" s="204"/>
      <c r="F108" s="204"/>
      <c r="G108" s="204"/>
      <c r="H108" s="204"/>
      <c r="I108" s="204"/>
      <c r="J108" s="204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11"/>
      <c r="V108" s="211"/>
      <c r="W108" s="211"/>
      <c r="X108" s="212"/>
      <c r="Y108" s="212"/>
      <c r="Z108" s="212"/>
      <c r="AA108" s="212"/>
      <c r="AB108" s="212"/>
      <c r="AC108" s="212"/>
      <c r="AD108" s="212"/>
      <c r="AE108" s="212"/>
      <c r="AF108" s="212"/>
      <c r="AG108" s="212"/>
      <c r="AH108" s="212"/>
      <c r="AI108" s="212"/>
      <c r="AJ108" s="212"/>
      <c r="AK108" s="213"/>
    </row>
    <row r="109" ht="25.5" spans="1:39">
      <c r="A109" s="34" t="s">
        <v>111</v>
      </c>
      <c r="B109" s="203"/>
      <c r="C109" s="203"/>
      <c r="D109" s="204"/>
      <c r="E109" s="205" t="s">
        <v>112</v>
      </c>
      <c r="F109" s="205"/>
      <c r="G109" s="205"/>
      <c r="H109" s="205"/>
      <c r="I109" s="204"/>
      <c r="J109" s="204"/>
      <c r="K109" s="33" t="s">
        <v>113</v>
      </c>
      <c r="L109" s="206"/>
      <c r="M109" s="207"/>
      <c r="N109" s="207"/>
      <c r="O109" s="208"/>
      <c r="P109" s="209"/>
      <c r="Q109" s="205" t="s">
        <v>114</v>
      </c>
      <c r="R109" s="205"/>
      <c r="S109" s="205"/>
      <c r="T109" s="207"/>
      <c r="U109" s="211"/>
      <c r="V109" s="211"/>
      <c r="W109" s="211"/>
      <c r="X109" s="212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3"/>
    </row>
    <row r="110" ht="18.75" spans="1:39">
      <c r="A110" s="8"/>
      <c r="B110" s="8" t="s">
        <v>109</v>
      </c>
      <c r="C110" s="8"/>
      <c r="D110" s="204"/>
      <c r="E110" s="209" t="s">
        <v>110</v>
      </c>
      <c r="F110" s="209"/>
      <c r="G110" s="209"/>
      <c r="H110" s="209"/>
      <c r="I110" s="204"/>
      <c r="J110" s="204"/>
      <c r="K110" s="209"/>
      <c r="L110" s="209"/>
      <c r="M110" s="8" t="s">
        <v>109</v>
      </c>
      <c r="N110" s="209"/>
      <c r="O110" s="209"/>
      <c r="P110" s="209"/>
      <c r="Q110" s="209" t="s">
        <v>110</v>
      </c>
      <c r="R110" s="209"/>
      <c r="S110" s="209"/>
      <c r="T110" s="209"/>
      <c r="U110" s="211"/>
      <c r="V110" s="211"/>
      <c r="W110" s="211"/>
      <c r="X110" s="212"/>
      <c r="Y110" s="212"/>
      <c r="Z110" s="212"/>
      <c r="AA110" s="212"/>
      <c r="AB110" s="212"/>
      <c r="AC110" s="212"/>
      <c r="AD110" s="212"/>
      <c r="AE110" s="212"/>
      <c r="AF110" s="212"/>
      <c r="AG110" s="212"/>
      <c r="AH110" s="212"/>
      <c r="AI110" s="212"/>
      <c r="AJ110" s="212"/>
      <c r="AK110" s="213"/>
    </row>
    <row r="111" ht="18.75" spans="1:39">
      <c r="A111" s="8"/>
      <c r="B111" s="8"/>
      <c r="C111" s="8"/>
      <c r="D111" s="204"/>
      <c r="E111" s="209"/>
      <c r="F111" s="209"/>
      <c r="G111" s="209"/>
      <c r="H111" s="209"/>
      <c r="I111" s="204"/>
      <c r="J111" s="204"/>
      <c r="K111" s="209"/>
      <c r="L111" s="209"/>
      <c r="M111" s="8"/>
      <c r="N111" s="209"/>
      <c r="O111" s="209"/>
      <c r="P111" s="209"/>
      <c r="Q111" s="209"/>
      <c r="R111" s="209"/>
      <c r="S111" s="209"/>
      <c r="T111" s="209"/>
      <c r="U111" s="211"/>
      <c r="V111" s="211"/>
      <c r="W111" s="211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3"/>
    </row>
    <row r="112" ht="18.75" spans="1:39">
      <c r="A112" s="8"/>
      <c r="B112" s="8"/>
      <c r="C112" s="8"/>
      <c r="D112" s="204"/>
      <c r="E112" s="209"/>
      <c r="F112" s="209"/>
      <c r="G112" s="209"/>
      <c r="H112" s="209"/>
      <c r="I112" s="204"/>
      <c r="J112" s="204"/>
      <c r="K112" s="209"/>
      <c r="L112" s="209"/>
      <c r="M112" s="8"/>
      <c r="N112" s="209"/>
      <c r="O112" s="209"/>
      <c r="P112" s="209"/>
      <c r="Q112" s="209"/>
      <c r="R112" s="209"/>
      <c r="S112" s="209"/>
      <c r="T112" s="209"/>
      <c r="U112" s="211"/>
      <c r="V112" s="211"/>
      <c r="W112" s="211"/>
      <c r="X112" s="212"/>
      <c r="Y112" s="212"/>
      <c r="Z112" s="212"/>
      <c r="AA112" s="212"/>
      <c r="AB112" s="212"/>
      <c r="AC112" s="212"/>
      <c r="AD112" s="212"/>
      <c r="AE112" s="212"/>
      <c r="AF112" s="212"/>
      <c r="AG112" s="212"/>
      <c r="AH112" s="212"/>
      <c r="AI112" s="212"/>
      <c r="AJ112" s="212"/>
      <c r="AK112" s="213"/>
    </row>
    <row r="113" ht="18.75" spans="1:37">
      <c r="A113" s="8"/>
      <c r="B113" s="8"/>
      <c r="C113" s="8"/>
      <c r="D113" s="204"/>
      <c r="E113" s="203"/>
      <c r="F113" s="203"/>
      <c r="G113" s="204"/>
      <c r="H113" s="204"/>
      <c r="I113" s="203"/>
      <c r="J113" s="203"/>
      <c r="K113" s="209"/>
      <c r="L113" s="209"/>
      <c r="M113" s="214" t="s">
        <v>31</v>
      </c>
      <c r="N113" s="214"/>
      <c r="O113" s="214"/>
      <c r="P113" s="214"/>
      <c r="Q113" s="207"/>
      <c r="R113" s="209"/>
      <c r="S113" s="209"/>
      <c r="T113" s="209"/>
      <c r="U113" s="211"/>
      <c r="V113" s="211"/>
      <c r="W113" s="211"/>
      <c r="X113" s="212"/>
      <c r="Y113" s="212"/>
      <c r="Z113" s="212"/>
      <c r="AA113" s="212"/>
      <c r="AB113" s="212"/>
      <c r="AC113" s="212"/>
      <c r="AD113" s="212"/>
      <c r="AE113" s="212"/>
      <c r="AF113" s="212"/>
      <c r="AG113" s="212"/>
      <c r="AH113" s="212"/>
      <c r="AI113" s="212"/>
      <c r="AJ113" s="212"/>
      <c r="AK113" s="213"/>
    </row>
    <row r="114" ht="18.75" spans="1:37">
      <c r="A114" s="8" t="s">
        <v>115</v>
      </c>
      <c r="B114" s="8"/>
      <c r="C114" s="8"/>
      <c r="D114" s="204"/>
      <c r="E114" s="8" t="s">
        <v>116</v>
      </c>
      <c r="F114" s="8"/>
      <c r="G114" s="204"/>
      <c r="H114" s="204"/>
      <c r="I114" s="8" t="s">
        <v>109</v>
      </c>
      <c r="J114" s="8"/>
      <c r="K114" s="209"/>
      <c r="L114" s="209"/>
      <c r="M114" s="209" t="s">
        <v>110</v>
      </c>
      <c r="N114" s="209"/>
      <c r="O114" s="209"/>
      <c r="P114" s="209"/>
      <c r="Q114" s="209"/>
      <c r="R114" s="209"/>
      <c r="S114" s="209"/>
      <c r="T114" s="209"/>
      <c r="U114" s="211"/>
      <c r="V114" s="211"/>
      <c r="W114" s="211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3"/>
    </row>
    <row r="115" ht="18.75" spans="1:37">
      <c r="A115" s="8"/>
      <c r="B115" s="8"/>
      <c r="C115" s="8"/>
      <c r="D115" s="204"/>
      <c r="E115" s="204"/>
      <c r="F115" s="204"/>
      <c r="G115" s="204"/>
      <c r="H115" s="204"/>
      <c r="I115" s="204"/>
      <c r="J115" s="204"/>
      <c r="K115" s="209"/>
      <c r="L115" s="209"/>
      <c r="M115" s="209"/>
      <c r="N115" s="209"/>
      <c r="O115" s="209"/>
      <c r="P115" s="209"/>
      <c r="Q115" s="209"/>
      <c r="R115" s="209"/>
      <c r="S115" s="209"/>
      <c r="T115" s="209"/>
      <c r="U115" s="211"/>
      <c r="V115" s="211"/>
      <c r="W115" s="211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3"/>
    </row>
    <row r="116" spans="1:37">
      <c r="A116" s="6"/>
      <c r="B116" s="6"/>
      <c r="C116" s="6"/>
      <c r="D116" s="212"/>
      <c r="E116" s="212"/>
      <c r="F116" s="212"/>
      <c r="G116" s="212"/>
      <c r="H116" s="212"/>
      <c r="I116" s="212"/>
      <c r="J116" s="212"/>
      <c r="K116" s="211"/>
      <c r="L116" s="211"/>
      <c r="M116" s="211"/>
      <c r="N116" s="211"/>
      <c r="O116" s="211"/>
      <c r="P116" s="211"/>
      <c r="Q116" s="211"/>
      <c r="R116" s="211"/>
      <c r="S116" s="211"/>
      <c r="T116" s="211"/>
      <c r="U116" s="211"/>
      <c r="V116" s="211"/>
      <c r="W116" s="211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3"/>
    </row>
    <row r="117" spans="1:37">
      <c r="A117" s="6"/>
      <c r="B117" s="6"/>
      <c r="C117" s="6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3"/>
    </row>
    <row r="118" spans="1:37">
      <c r="A118" s="6"/>
      <c r="B118" s="6"/>
      <c r="C118" s="6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3"/>
    </row>
    <row r="119" spans="1:37">
      <c r="A119" s="6"/>
      <c r="B119" s="6"/>
      <c r="C119" s="6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3"/>
      <c r="AE119" s="213"/>
      <c r="AF119" s="213"/>
      <c r="AG119" s="213"/>
      <c r="AH119" s="213"/>
      <c r="AI119" s="213"/>
      <c r="AJ119" s="213"/>
      <c r="AK119" s="213"/>
    </row>
    <row r="120" spans="1:37">
      <c r="A120" s="6"/>
      <c r="B120" s="6"/>
      <c r="C120" s="6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3"/>
      <c r="AE120" s="213"/>
      <c r="AF120" s="213"/>
      <c r="AG120" s="213"/>
      <c r="AH120" s="213"/>
      <c r="AI120" s="213"/>
      <c r="AJ120" s="213"/>
      <c r="AK120" s="213"/>
    </row>
    <row r="121" spans="1:37">
      <c r="A121" s="6"/>
      <c r="B121" s="6"/>
      <c r="C121" s="6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</row>
    <row r="122" spans="1:37">
      <c r="A122" s="6"/>
      <c r="B122" s="6"/>
      <c r="C122" s="6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</row>
    <row r="123" spans="1:37">
      <c r="A123" s="6"/>
      <c r="B123" s="6"/>
      <c r="C123" s="6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</row>
    <row r="124" spans="1:37">
      <c r="A124" s="6"/>
      <c r="B124" s="6"/>
      <c r="C124" s="6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  <c r="AB124" s="213"/>
      <c r="AC124" s="213"/>
      <c r="AD124" s="213"/>
      <c r="AE124" s="213"/>
      <c r="AF124" s="213"/>
      <c r="AG124" s="213"/>
      <c r="AH124" s="213"/>
      <c r="AI124" s="213"/>
      <c r="AJ124" s="213"/>
      <c r="AK124" s="213"/>
    </row>
    <row r="125" spans="1:37">
      <c r="A125" s="6"/>
      <c r="B125" s="6"/>
      <c r="C125" s="6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</row>
    <row r="126" spans="1:37">
      <c r="A126" s="6"/>
      <c r="B126" s="6"/>
      <c r="C126" s="6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</row>
    <row r="127" spans="1:37">
      <c r="A127" s="6"/>
      <c r="B127" s="6"/>
      <c r="C127" s="6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213"/>
      <c r="O127" s="213"/>
      <c r="P127" s="213"/>
      <c r="Q127" s="213"/>
      <c r="R127" s="213"/>
      <c r="S127" s="213"/>
      <c r="T127" s="213"/>
      <c r="U127" s="213"/>
      <c r="V127" s="213"/>
      <c r="W127" s="213"/>
      <c r="X127" s="213"/>
      <c r="Y127" s="213"/>
      <c r="Z127" s="213"/>
      <c r="AA127" s="213"/>
      <c r="AB127" s="213"/>
      <c r="AC127" s="213"/>
      <c r="AD127" s="213"/>
      <c r="AE127" s="213"/>
      <c r="AF127" s="213"/>
      <c r="AG127" s="213"/>
      <c r="AH127" s="213"/>
      <c r="AI127" s="213"/>
      <c r="AJ127" s="213"/>
      <c r="AK127" s="213"/>
    </row>
    <row r="128" spans="1:37">
      <c r="A128" s="6"/>
      <c r="B128" s="6"/>
      <c r="C128" s="6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213"/>
      <c r="O128" s="213"/>
      <c r="P128" s="213"/>
      <c r="Q128" s="213"/>
      <c r="R128" s="213"/>
      <c r="S128" s="213"/>
      <c r="T128" s="213"/>
      <c r="U128" s="213"/>
      <c r="V128" s="213"/>
      <c r="W128" s="213"/>
      <c r="X128" s="213"/>
      <c r="Y128" s="213"/>
      <c r="Z128" s="213"/>
      <c r="AA128" s="213"/>
      <c r="AB128" s="213"/>
      <c r="AC128" s="213"/>
      <c r="AD128" s="213"/>
      <c r="AE128" s="213"/>
      <c r="AF128" s="213"/>
      <c r="AG128" s="213"/>
      <c r="AH128" s="213"/>
      <c r="AI128" s="213"/>
      <c r="AJ128" s="213"/>
      <c r="AK128" s="213"/>
    </row>
    <row r="129" spans="1:37">
      <c r="A129" s="6"/>
      <c r="B129" s="6"/>
      <c r="C129" s="6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213"/>
      <c r="O129" s="213"/>
      <c r="P129" s="213"/>
      <c r="Q129" s="213"/>
      <c r="R129" s="213"/>
      <c r="S129" s="213"/>
      <c r="T129" s="213"/>
      <c r="U129" s="213"/>
      <c r="V129" s="213"/>
      <c r="W129" s="213"/>
      <c r="X129" s="213"/>
      <c r="Y129" s="213"/>
      <c r="Z129" s="213"/>
      <c r="AA129" s="213"/>
      <c r="AB129" s="213"/>
      <c r="AC129" s="213"/>
      <c r="AD129" s="213"/>
      <c r="AE129" s="213"/>
      <c r="AF129" s="213"/>
      <c r="AG129" s="213"/>
      <c r="AH129" s="213"/>
      <c r="AI129" s="213"/>
      <c r="AJ129" s="213"/>
      <c r="AK129" s="213"/>
    </row>
    <row r="130" spans="1:37">
      <c r="A130" s="6"/>
      <c r="B130" s="6"/>
      <c r="C130" s="6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3"/>
      <c r="AA130" s="213"/>
      <c r="AB130" s="213"/>
      <c r="AC130" s="213"/>
      <c r="AD130" s="213"/>
      <c r="AE130" s="213"/>
      <c r="AF130" s="213"/>
      <c r="AG130" s="213"/>
      <c r="AH130" s="213"/>
      <c r="AI130" s="213"/>
      <c r="AJ130" s="213"/>
      <c r="AK130" s="213"/>
    </row>
    <row r="131" spans="1:37">
      <c r="A131" s="6"/>
      <c r="B131" s="6"/>
      <c r="C131" s="6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3"/>
      <c r="AA131" s="213"/>
      <c r="AB131" s="213"/>
      <c r="AC131" s="213"/>
      <c r="AD131" s="213"/>
      <c r="AE131" s="213"/>
      <c r="AF131" s="213"/>
      <c r="AG131" s="213"/>
      <c r="AH131" s="213"/>
      <c r="AI131" s="213"/>
      <c r="AJ131" s="213"/>
      <c r="AK131" s="213"/>
    </row>
    <row r="132" spans="1:37">
      <c r="A132" s="6"/>
      <c r="B132" s="6"/>
      <c r="C132" s="6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3"/>
      <c r="AA132" s="213"/>
      <c r="AB132" s="213"/>
      <c r="AC132" s="213"/>
      <c r="AD132" s="213"/>
      <c r="AE132" s="213"/>
      <c r="AF132" s="213"/>
      <c r="AG132" s="213"/>
      <c r="AH132" s="213"/>
      <c r="AI132" s="213"/>
      <c r="AJ132" s="213"/>
      <c r="AK132" s="213"/>
    </row>
    <row r="133" spans="1:37">
      <c r="A133" s="6"/>
      <c r="B133" s="6"/>
      <c r="C133" s="6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3"/>
      <c r="AA133" s="213"/>
      <c r="AB133" s="213"/>
      <c r="AC133" s="213"/>
      <c r="AD133" s="213"/>
      <c r="AE133" s="213"/>
      <c r="AF133" s="213"/>
      <c r="AG133" s="213"/>
      <c r="AH133" s="213"/>
      <c r="AI133" s="213"/>
      <c r="AJ133" s="213"/>
      <c r="AK133" s="213"/>
    </row>
    <row r="134" spans="1:37">
      <c r="A134" s="6"/>
      <c r="B134" s="6"/>
      <c r="C134" s="6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3"/>
      <c r="AA134" s="213"/>
      <c r="AB134" s="213"/>
      <c r="AC134" s="213"/>
      <c r="AD134" s="213"/>
      <c r="AE134" s="213"/>
      <c r="AF134" s="213"/>
      <c r="AG134" s="213"/>
      <c r="AH134" s="213"/>
      <c r="AI134" s="213"/>
      <c r="AJ134" s="213"/>
      <c r="AK134" s="213"/>
    </row>
    <row r="135" spans="1:37">
      <c r="A135" s="6"/>
      <c r="B135" s="6"/>
      <c r="C135" s="6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3"/>
      <c r="AA135" s="213"/>
      <c r="AB135" s="213"/>
      <c r="AC135" s="213"/>
      <c r="AD135" s="213"/>
      <c r="AE135" s="213"/>
      <c r="AF135" s="213"/>
      <c r="AG135" s="213"/>
      <c r="AH135" s="213"/>
      <c r="AI135" s="213"/>
      <c r="AJ135" s="213"/>
      <c r="AK135" s="213"/>
    </row>
    <row r="136" spans="1:37">
      <c r="A136" s="6"/>
      <c r="B136" s="6"/>
      <c r="C136" s="6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3"/>
      <c r="AA136" s="213"/>
      <c r="AB136" s="213"/>
      <c r="AC136" s="213"/>
      <c r="AD136" s="213"/>
      <c r="AE136" s="213"/>
      <c r="AF136" s="213"/>
      <c r="AG136" s="213"/>
      <c r="AH136" s="213"/>
      <c r="AI136" s="213"/>
      <c r="AJ136" s="213"/>
      <c r="AK136" s="213"/>
    </row>
    <row r="137" spans="1:37">
      <c r="A137" s="6"/>
      <c r="B137" s="6"/>
      <c r="C137" s="6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</row>
    <row r="138" spans="1:37">
      <c r="A138" s="6"/>
      <c r="B138" s="6"/>
      <c r="C138" s="6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3"/>
      <c r="AA138" s="213"/>
      <c r="AB138" s="213"/>
      <c r="AC138" s="213"/>
      <c r="AD138" s="213"/>
      <c r="AE138" s="213"/>
      <c r="AF138" s="213"/>
      <c r="AG138" s="213"/>
      <c r="AH138" s="213"/>
      <c r="AI138" s="213"/>
      <c r="AJ138" s="213"/>
      <c r="AK138" s="213"/>
    </row>
    <row r="139" spans="1:37">
      <c r="A139" s="6"/>
      <c r="B139" s="6"/>
      <c r="C139" s="6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3"/>
      <c r="AA139" s="213"/>
      <c r="AB139" s="213"/>
      <c r="AC139" s="213"/>
      <c r="AD139" s="213"/>
      <c r="AE139" s="213"/>
      <c r="AF139" s="213"/>
      <c r="AG139" s="213"/>
      <c r="AH139" s="213"/>
      <c r="AI139" s="213"/>
      <c r="AJ139" s="213"/>
      <c r="AK139" s="213"/>
    </row>
    <row r="140" spans="1:37">
      <c r="A140" s="6"/>
      <c r="B140" s="6"/>
      <c r="C140" s="6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3"/>
      <c r="AA140" s="213"/>
      <c r="AB140" s="213"/>
      <c r="AC140" s="213"/>
      <c r="AD140" s="213"/>
      <c r="AE140" s="213"/>
      <c r="AF140" s="213"/>
      <c r="AG140" s="213"/>
      <c r="AH140" s="213"/>
      <c r="AI140" s="213"/>
      <c r="AJ140" s="213"/>
      <c r="AK140" s="213"/>
    </row>
    <row r="141" spans="1:37">
      <c r="A141" s="6"/>
      <c r="B141" s="6"/>
      <c r="C141" s="6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3"/>
      <c r="AA141" s="213"/>
      <c r="AB141" s="213"/>
      <c r="AC141" s="213"/>
      <c r="AD141" s="213"/>
      <c r="AE141" s="213"/>
      <c r="AF141" s="213"/>
      <c r="AG141" s="213"/>
      <c r="AH141" s="213"/>
      <c r="AI141" s="213"/>
      <c r="AJ141" s="213"/>
      <c r="AK141" s="213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1:37">
      <c r="A158" s="2"/>
      <c r="B158" s="2"/>
      <c r="C158" s="2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1:37">
      <c r="A159" s="2"/>
      <c r="B159" s="2"/>
      <c r="C159" s="2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1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  <row r="675" spans="4:37"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</row>
    <row r="676" spans="4:37"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</row>
  </sheetData>
  <sheetProtection selectLockedCells="1" formatCells="0" formatColumns="0" formatRows="0" deleteRows="0"/>
  <mergeCells count="233">
    <mergeCell ref="B4:E4"/>
    <mergeCell ref="G4:K4"/>
    <mergeCell ref="B5:E5"/>
    <mergeCell ref="G5:K5"/>
    <mergeCell ref="AH6:AK6"/>
    <mergeCell ref="AH7:AK7"/>
    <mergeCell ref="T8:V8"/>
    <mergeCell ref="W8:X8"/>
    <mergeCell ref="B10:C10"/>
    <mergeCell ref="S10:AC10"/>
    <mergeCell ref="AH10:AK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U12:AC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V14:Y14"/>
    <mergeCell ref="Z14:AC14"/>
    <mergeCell ref="H15:I15"/>
    <mergeCell ref="J15:K15"/>
    <mergeCell ref="L15:M15"/>
    <mergeCell ref="D17:AI17"/>
    <mergeCell ref="AJ17:AL17"/>
    <mergeCell ref="AE18:AI18"/>
    <mergeCell ref="A19:C19"/>
    <mergeCell ref="AJ19:AK19"/>
    <mergeCell ref="B106:C106"/>
    <mergeCell ref="E106:H106"/>
    <mergeCell ref="K106:L106"/>
    <mergeCell ref="M106:N106"/>
    <mergeCell ref="Q106:S106"/>
    <mergeCell ref="E107:H107"/>
    <mergeCell ref="Q107:T107"/>
    <mergeCell ref="B109:C109"/>
    <mergeCell ref="E109:H109"/>
    <mergeCell ref="K109:L109"/>
    <mergeCell ref="Q109:S109"/>
    <mergeCell ref="E110:H110"/>
    <mergeCell ref="Q110:T110"/>
    <mergeCell ref="E113:F113"/>
    <mergeCell ref="I113:J113"/>
    <mergeCell ref="M113:P113"/>
    <mergeCell ref="M114:Q114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C102:C10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K100:AK101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L100:AL101"/>
    <mergeCell ref="D102:AL103"/>
    <mergeCell ref="A17:C18"/>
    <mergeCell ref="AH11:AK13"/>
    <mergeCell ref="AH8:AK9"/>
    <mergeCell ref="A8:C9"/>
    <mergeCell ref="D8:E10"/>
    <mergeCell ref="F8:G10"/>
    <mergeCell ref="H8:I10"/>
    <mergeCell ref="J8:K10"/>
    <mergeCell ref="L8:M10"/>
    <mergeCell ref="AM26:AN27"/>
  </mergeCells>
  <pageMargins left="0.550694444444444" right="0" top="0.393055555555556" bottom="0.314583333333333" header="0.354166666666667" footer="0"/>
  <pageSetup paperSize="9" scale="31" fitToHeight="2" orientation="landscape" verticalDpi="360"/>
  <headerFooter alignWithMargins="0"/>
  <rowBreaks count="1" manualBreakCount="1">
    <brk id="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2024-04-01T06:12:00Z</cp:lastPrinted>
  <dcterms:modified xsi:type="dcterms:W3CDTF">2026-05-25T06:59:39Z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