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май 26\"/>
    </mc:Choice>
  </mc:AlternateContent>
  <bookViews>
    <workbookView xWindow="0" yWindow="0" windowWidth="23040" windowHeight="9180" tabRatio="770"/>
  </bookViews>
  <sheets>
    <sheet name="меню шаблон " sheetId="54" r:id="rId1"/>
    <sheet name="меню шаблон  (2)" sheetId="64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'!$A$4:$AN$115</definedName>
    <definedName name="_xlnm.Print_Area" localSheetId="1">'меню шаблон  (2)'!$A$4:$V$58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8" i="64" l="1"/>
  <c r="AI98" i="64"/>
  <c r="AH98" i="64"/>
  <c r="AG98" i="64"/>
  <c r="AF98" i="64"/>
  <c r="AE98" i="64"/>
  <c r="AD98" i="64"/>
  <c r="AC98" i="64"/>
  <c r="AB98" i="64"/>
  <c r="AA98" i="64"/>
  <c r="Z98" i="64"/>
  <c r="Y98" i="64"/>
  <c r="X98" i="64"/>
  <c r="W98" i="64"/>
  <c r="V98" i="64"/>
  <c r="U98" i="64"/>
  <c r="T98" i="64"/>
  <c r="S98" i="64"/>
  <c r="R98" i="64"/>
  <c r="Q98" i="64"/>
  <c r="P98" i="64"/>
  <c r="N98" i="64"/>
  <c r="K98" i="64"/>
  <c r="J98" i="64"/>
  <c r="I98" i="64"/>
  <c r="H98" i="64"/>
  <c r="G98" i="64"/>
  <c r="F98" i="64"/>
  <c r="E98" i="64"/>
  <c r="D98" i="64"/>
  <c r="AL97" i="64"/>
  <c r="AJ96" i="64"/>
  <c r="AI96" i="64"/>
  <c r="AH96" i="64"/>
  <c r="AG96" i="64"/>
  <c r="AF96" i="64"/>
  <c r="AE96" i="64"/>
  <c r="AD96" i="64"/>
  <c r="AC96" i="64"/>
  <c r="AB96" i="64"/>
  <c r="AA96" i="64"/>
  <c r="Z96" i="64"/>
  <c r="Y96" i="64"/>
  <c r="X96" i="64"/>
  <c r="W96" i="64"/>
  <c r="V96" i="64"/>
  <c r="U96" i="64"/>
  <c r="T96" i="64"/>
  <c r="S96" i="64"/>
  <c r="R96" i="64"/>
  <c r="Q96" i="64"/>
  <c r="P96" i="64"/>
  <c r="O96" i="64"/>
  <c r="N96" i="64"/>
  <c r="M96" i="64"/>
  <c r="L96" i="64"/>
  <c r="K96" i="64"/>
  <c r="J96" i="64"/>
  <c r="I96" i="64"/>
  <c r="H96" i="64"/>
  <c r="G96" i="64"/>
  <c r="F96" i="64"/>
  <c r="E96" i="64"/>
  <c r="D96" i="64"/>
  <c r="AL95" i="64"/>
  <c r="AJ94" i="64"/>
  <c r="AI94" i="64"/>
  <c r="AH94" i="64"/>
  <c r="AG94" i="64"/>
  <c r="AF94" i="64"/>
  <c r="AE94" i="64"/>
  <c r="AD94" i="64"/>
  <c r="AC94" i="64"/>
  <c r="AB94" i="64"/>
  <c r="AA94" i="64"/>
  <c r="Z94" i="64"/>
  <c r="Y94" i="64"/>
  <c r="X94" i="64"/>
  <c r="W94" i="64"/>
  <c r="V94" i="64"/>
  <c r="U94" i="64"/>
  <c r="T94" i="64"/>
  <c r="S94" i="64"/>
  <c r="R94" i="64"/>
  <c r="Q94" i="64"/>
  <c r="P94" i="64"/>
  <c r="O94" i="64"/>
  <c r="N94" i="64"/>
  <c r="M94" i="64"/>
  <c r="L94" i="64"/>
  <c r="K94" i="64"/>
  <c r="J94" i="64"/>
  <c r="I94" i="64"/>
  <c r="H94" i="64"/>
  <c r="G94" i="64"/>
  <c r="F94" i="64"/>
  <c r="E94" i="64"/>
  <c r="D94" i="64"/>
  <c r="AL93" i="64"/>
  <c r="AJ92" i="64"/>
  <c r="AI92" i="64"/>
  <c r="AH92" i="64"/>
  <c r="AG92" i="64"/>
  <c r="AF92" i="64"/>
  <c r="AE92" i="64"/>
  <c r="AD92" i="64"/>
  <c r="AC92" i="64"/>
  <c r="AB92" i="64"/>
  <c r="AA92" i="64"/>
  <c r="Z92" i="64"/>
  <c r="Y92" i="64"/>
  <c r="X92" i="64"/>
  <c r="W92" i="64"/>
  <c r="V92" i="64"/>
  <c r="U92" i="64"/>
  <c r="T92" i="64"/>
  <c r="S92" i="64"/>
  <c r="R92" i="64"/>
  <c r="Q92" i="64"/>
  <c r="P92" i="64"/>
  <c r="O92" i="64"/>
  <c r="N92" i="64"/>
  <c r="M92" i="64"/>
  <c r="L92" i="64"/>
  <c r="K92" i="64"/>
  <c r="J92" i="64"/>
  <c r="I92" i="64"/>
  <c r="H92" i="64"/>
  <c r="G92" i="64"/>
  <c r="F92" i="64"/>
  <c r="E92" i="64"/>
  <c r="D92" i="64"/>
  <c r="AL91" i="64"/>
  <c r="AJ90" i="64"/>
  <c r="AI90" i="64"/>
  <c r="AH90" i="64"/>
  <c r="AG90" i="64"/>
  <c r="AF90" i="64"/>
  <c r="AE90" i="64"/>
  <c r="AD90" i="64"/>
  <c r="AC90" i="64"/>
  <c r="AB90" i="64"/>
  <c r="AA90" i="64"/>
  <c r="Z90" i="64"/>
  <c r="Y90" i="64"/>
  <c r="X90" i="64"/>
  <c r="W90" i="64"/>
  <c r="V90" i="64"/>
  <c r="U90" i="64"/>
  <c r="T90" i="64"/>
  <c r="S90" i="64"/>
  <c r="R90" i="64"/>
  <c r="Q90" i="64"/>
  <c r="P90" i="64"/>
  <c r="N90" i="64"/>
  <c r="M90" i="64"/>
  <c r="L90" i="64"/>
  <c r="K90" i="64"/>
  <c r="J90" i="64"/>
  <c r="I90" i="64"/>
  <c r="H90" i="64"/>
  <c r="G90" i="64"/>
  <c r="F90" i="64"/>
  <c r="E90" i="64"/>
  <c r="AK89" i="64" s="1"/>
  <c r="D90" i="64"/>
  <c r="AL89" i="64"/>
  <c r="AJ88" i="64"/>
  <c r="AI88" i="64"/>
  <c r="AH88" i="64"/>
  <c r="AG88" i="64"/>
  <c r="AF88" i="64"/>
  <c r="AE88" i="64"/>
  <c r="AD88" i="64"/>
  <c r="AC88" i="64"/>
  <c r="AB88" i="64"/>
  <c r="AA88" i="64"/>
  <c r="Z88" i="64"/>
  <c r="Y88" i="64"/>
  <c r="X88" i="64"/>
  <c r="W88" i="64"/>
  <c r="V88" i="64"/>
  <c r="U88" i="64"/>
  <c r="T88" i="64"/>
  <c r="S88" i="64"/>
  <c r="R88" i="64"/>
  <c r="Q88" i="64"/>
  <c r="P88" i="64"/>
  <c r="O88" i="64"/>
  <c r="N88" i="64"/>
  <c r="M88" i="64"/>
  <c r="L88" i="64"/>
  <c r="K88" i="64"/>
  <c r="J88" i="64"/>
  <c r="I88" i="64"/>
  <c r="H88" i="64"/>
  <c r="G88" i="64"/>
  <c r="F88" i="64"/>
  <c r="E88" i="64"/>
  <c r="AK87" i="64" s="1"/>
  <c r="D88" i="64"/>
  <c r="AL87" i="64"/>
  <c r="AJ86" i="64"/>
  <c r="AI86" i="64"/>
  <c r="AH86" i="64"/>
  <c r="AG86" i="64"/>
  <c r="AF86" i="64"/>
  <c r="AE86" i="64"/>
  <c r="AD86" i="64"/>
  <c r="AC86" i="64"/>
  <c r="AB86" i="64"/>
  <c r="AA86" i="64"/>
  <c r="Z86" i="64"/>
  <c r="Y86" i="64"/>
  <c r="X86" i="64"/>
  <c r="W86" i="64"/>
  <c r="V86" i="64"/>
  <c r="U86" i="64"/>
  <c r="T86" i="64"/>
  <c r="S86" i="64"/>
  <c r="R86" i="64"/>
  <c r="Q86" i="64"/>
  <c r="P86" i="64"/>
  <c r="N86" i="64"/>
  <c r="M86" i="64"/>
  <c r="L86" i="64"/>
  <c r="K86" i="64"/>
  <c r="J86" i="64"/>
  <c r="I86" i="64"/>
  <c r="H86" i="64"/>
  <c r="G86" i="64"/>
  <c r="F86" i="64"/>
  <c r="E86" i="64"/>
  <c r="D86" i="64"/>
  <c r="AL85" i="64"/>
  <c r="AJ84" i="64"/>
  <c r="AI84" i="64"/>
  <c r="AH84" i="64"/>
  <c r="AG84" i="64"/>
  <c r="AF84" i="64"/>
  <c r="AE84" i="64"/>
  <c r="AD84" i="64"/>
  <c r="AC84" i="64"/>
  <c r="AB84" i="64"/>
  <c r="AA84" i="64"/>
  <c r="Z84" i="64"/>
  <c r="Y84" i="64"/>
  <c r="X84" i="64"/>
  <c r="W84" i="64"/>
  <c r="V84" i="64"/>
  <c r="U84" i="64"/>
  <c r="T84" i="64"/>
  <c r="S84" i="64"/>
  <c r="R84" i="64"/>
  <c r="Q84" i="64"/>
  <c r="P84" i="64"/>
  <c r="O84" i="64"/>
  <c r="N84" i="64"/>
  <c r="M84" i="64"/>
  <c r="L84" i="64"/>
  <c r="K84" i="64"/>
  <c r="J84" i="64"/>
  <c r="I84" i="64"/>
  <c r="H84" i="64"/>
  <c r="G84" i="64"/>
  <c r="F84" i="64"/>
  <c r="E84" i="64"/>
  <c r="D84" i="64"/>
  <c r="AL83" i="64"/>
  <c r="AJ82" i="64"/>
  <c r="AI82" i="64"/>
  <c r="AH82" i="64"/>
  <c r="AG82" i="64"/>
  <c r="AF82" i="64"/>
  <c r="AE82" i="64"/>
  <c r="AD82" i="64"/>
  <c r="AC82" i="64"/>
  <c r="AB82" i="64"/>
  <c r="AA82" i="64"/>
  <c r="Z82" i="64"/>
  <c r="Y82" i="64"/>
  <c r="X82" i="64"/>
  <c r="W82" i="64"/>
  <c r="V82" i="64"/>
  <c r="U82" i="64"/>
  <c r="T82" i="64"/>
  <c r="S82" i="64"/>
  <c r="R82" i="64"/>
  <c r="Q82" i="64"/>
  <c r="P82" i="64"/>
  <c r="O82" i="64"/>
  <c r="N82" i="64"/>
  <c r="M82" i="64"/>
  <c r="L82" i="64"/>
  <c r="K82" i="64"/>
  <c r="J82" i="64"/>
  <c r="I82" i="64"/>
  <c r="H82" i="64"/>
  <c r="G82" i="64"/>
  <c r="F82" i="64"/>
  <c r="E82" i="64"/>
  <c r="D82" i="64"/>
  <c r="AL81" i="64"/>
  <c r="AJ80" i="64"/>
  <c r="AI80" i="64"/>
  <c r="AH80" i="64"/>
  <c r="AG80" i="64"/>
  <c r="AF80" i="64"/>
  <c r="AE80" i="64"/>
  <c r="AD80" i="64"/>
  <c r="AC80" i="64"/>
  <c r="AB80" i="64"/>
  <c r="AA80" i="64"/>
  <c r="Z80" i="64"/>
  <c r="Y80" i="64"/>
  <c r="X80" i="64"/>
  <c r="W80" i="64"/>
  <c r="V80" i="64"/>
  <c r="U80" i="64"/>
  <c r="P80" i="64"/>
  <c r="O80" i="64"/>
  <c r="N80" i="64"/>
  <c r="M80" i="64"/>
  <c r="L80" i="64"/>
  <c r="K80" i="64"/>
  <c r="J80" i="64"/>
  <c r="I80" i="64"/>
  <c r="H80" i="64"/>
  <c r="G80" i="64"/>
  <c r="F80" i="64"/>
  <c r="E80" i="64"/>
  <c r="D80" i="64"/>
  <c r="AL79" i="64"/>
  <c r="AJ78" i="64"/>
  <c r="AI78" i="64"/>
  <c r="AH78" i="64"/>
  <c r="AG78" i="64"/>
  <c r="AF78" i="64"/>
  <c r="AE78" i="64"/>
  <c r="AD78" i="64"/>
  <c r="AC78" i="64"/>
  <c r="AB78" i="64"/>
  <c r="AA78" i="64"/>
  <c r="Z78" i="64"/>
  <c r="Y78" i="64"/>
  <c r="X78" i="64"/>
  <c r="W78" i="64"/>
  <c r="V78" i="64"/>
  <c r="U78" i="64"/>
  <c r="Q78" i="64"/>
  <c r="P78" i="64"/>
  <c r="O78" i="64"/>
  <c r="N78" i="64"/>
  <c r="M78" i="64"/>
  <c r="L78" i="64"/>
  <c r="K78" i="64"/>
  <c r="J78" i="64"/>
  <c r="I78" i="64"/>
  <c r="H78" i="64"/>
  <c r="G78" i="64"/>
  <c r="F78" i="64"/>
  <c r="E78" i="64"/>
  <c r="D78" i="64"/>
  <c r="AL77" i="64"/>
  <c r="AJ76" i="64"/>
  <c r="AI76" i="64"/>
  <c r="AH76" i="64"/>
  <c r="AG76" i="64"/>
  <c r="AF76" i="64"/>
  <c r="AE76" i="64"/>
  <c r="AD76" i="64"/>
  <c r="AC76" i="64"/>
  <c r="AB76" i="64"/>
  <c r="AA76" i="64"/>
  <c r="Z76" i="64"/>
  <c r="Y76" i="64"/>
  <c r="X76" i="64"/>
  <c r="W76" i="64"/>
  <c r="V76" i="64"/>
  <c r="U76" i="64"/>
  <c r="T76" i="64"/>
  <c r="S76" i="64"/>
  <c r="R76" i="64"/>
  <c r="Q76" i="64"/>
  <c r="P76" i="64"/>
  <c r="O76" i="64"/>
  <c r="N76" i="64"/>
  <c r="M76" i="64"/>
  <c r="AK75" i="64" s="1"/>
  <c r="L76" i="64"/>
  <c r="K76" i="64"/>
  <c r="J76" i="64"/>
  <c r="I76" i="64"/>
  <c r="H76" i="64"/>
  <c r="G76" i="64"/>
  <c r="F76" i="64"/>
  <c r="E76" i="64"/>
  <c r="D76" i="64"/>
  <c r="AL75" i="64"/>
  <c r="AJ74" i="64"/>
  <c r="AI74" i="64"/>
  <c r="AH74" i="64"/>
  <c r="AG74" i="64"/>
  <c r="AF74" i="64"/>
  <c r="AE74" i="64"/>
  <c r="AD74" i="64"/>
  <c r="AC74" i="64"/>
  <c r="AB74" i="64"/>
  <c r="AA74" i="64"/>
  <c r="Z74" i="64"/>
  <c r="Y74" i="64"/>
  <c r="X74" i="64"/>
  <c r="W74" i="64"/>
  <c r="V74" i="64"/>
  <c r="U74" i="64"/>
  <c r="T74" i="64"/>
  <c r="S74" i="64"/>
  <c r="R74" i="64"/>
  <c r="Q74" i="64"/>
  <c r="P74" i="64"/>
  <c r="O74" i="64"/>
  <c r="N74" i="64"/>
  <c r="M74" i="64"/>
  <c r="L74" i="64"/>
  <c r="K74" i="64"/>
  <c r="J74" i="64"/>
  <c r="I74" i="64"/>
  <c r="H74" i="64"/>
  <c r="G74" i="64"/>
  <c r="F74" i="64"/>
  <c r="E74" i="64"/>
  <c r="D74" i="64"/>
  <c r="AL73" i="64"/>
  <c r="AJ72" i="64"/>
  <c r="AI72" i="64"/>
  <c r="AH72" i="64"/>
  <c r="AG72" i="64"/>
  <c r="AF72" i="64"/>
  <c r="AE72" i="64"/>
  <c r="AD72" i="64"/>
  <c r="AC72" i="64"/>
  <c r="AB72" i="64"/>
  <c r="AA72" i="64"/>
  <c r="Z72" i="64"/>
  <c r="Y72" i="64"/>
  <c r="X72" i="64"/>
  <c r="W72" i="64"/>
  <c r="V72" i="64"/>
  <c r="U72" i="64"/>
  <c r="T72" i="64"/>
  <c r="S72" i="64"/>
  <c r="R72" i="64"/>
  <c r="Q72" i="64"/>
  <c r="P72" i="64"/>
  <c r="O72" i="64"/>
  <c r="N72" i="64"/>
  <c r="M72" i="64"/>
  <c r="L72" i="64"/>
  <c r="K72" i="64"/>
  <c r="J72" i="64"/>
  <c r="I72" i="64"/>
  <c r="H72" i="64"/>
  <c r="G72" i="64"/>
  <c r="F72" i="64"/>
  <c r="E72" i="64"/>
  <c r="D72" i="64"/>
  <c r="AL71" i="64"/>
  <c r="AJ70" i="64"/>
  <c r="AI70" i="64"/>
  <c r="AH70" i="64"/>
  <c r="AG70" i="64"/>
  <c r="AF70" i="64"/>
  <c r="AE70" i="64"/>
  <c r="AD70" i="64"/>
  <c r="AC70" i="64"/>
  <c r="AB70" i="64"/>
  <c r="AA70" i="64"/>
  <c r="Z70" i="64"/>
  <c r="Y70" i="64"/>
  <c r="X70" i="64"/>
  <c r="W70" i="64"/>
  <c r="V70" i="64"/>
  <c r="U70" i="64"/>
  <c r="T70" i="64"/>
  <c r="S70" i="64"/>
  <c r="R70" i="64"/>
  <c r="Q70" i="64"/>
  <c r="P70" i="64"/>
  <c r="O70" i="64"/>
  <c r="N70" i="64"/>
  <c r="M70" i="64"/>
  <c r="L70" i="64"/>
  <c r="K70" i="64"/>
  <c r="J70" i="64"/>
  <c r="I70" i="64"/>
  <c r="H70" i="64"/>
  <c r="G70" i="64"/>
  <c r="F70" i="64"/>
  <c r="E70" i="64"/>
  <c r="D70" i="64"/>
  <c r="AL69" i="64"/>
  <c r="AJ68" i="64"/>
  <c r="AI68" i="64"/>
  <c r="AH68" i="64"/>
  <c r="AG68" i="64"/>
  <c r="AF68" i="64"/>
  <c r="AE68" i="64"/>
  <c r="AD68" i="64"/>
  <c r="AC68" i="64"/>
  <c r="AB68" i="64"/>
  <c r="AA68" i="64"/>
  <c r="Z68" i="64"/>
  <c r="Y68" i="64"/>
  <c r="X68" i="64"/>
  <c r="W68" i="64"/>
  <c r="V68" i="64"/>
  <c r="U68" i="64"/>
  <c r="T68" i="64"/>
  <c r="S68" i="64"/>
  <c r="R68" i="64"/>
  <c r="Q68" i="64"/>
  <c r="P68" i="64"/>
  <c r="O68" i="64"/>
  <c r="N68" i="64"/>
  <c r="M68" i="64"/>
  <c r="L68" i="64"/>
  <c r="K68" i="64"/>
  <c r="J68" i="64"/>
  <c r="I68" i="64"/>
  <c r="H68" i="64"/>
  <c r="G68" i="64"/>
  <c r="F68" i="64"/>
  <c r="E68" i="64"/>
  <c r="D68" i="64"/>
  <c r="AL67" i="64"/>
  <c r="AJ66" i="64"/>
  <c r="AI66" i="64"/>
  <c r="AH66" i="64"/>
  <c r="AG66" i="64"/>
  <c r="AF66" i="64"/>
  <c r="AE66" i="64"/>
  <c r="AD66" i="64"/>
  <c r="AC66" i="64"/>
  <c r="AB66" i="64"/>
  <c r="AA66" i="64"/>
  <c r="Z66" i="64"/>
  <c r="Y66" i="64"/>
  <c r="X66" i="64"/>
  <c r="W66" i="64"/>
  <c r="V66" i="64"/>
  <c r="U66" i="64"/>
  <c r="T66" i="64"/>
  <c r="S66" i="64"/>
  <c r="R66" i="64"/>
  <c r="Q66" i="64"/>
  <c r="P66" i="64"/>
  <c r="O66" i="64"/>
  <c r="N66" i="64"/>
  <c r="M66" i="64"/>
  <c r="L66" i="64"/>
  <c r="K66" i="64"/>
  <c r="J66" i="64"/>
  <c r="I66" i="64"/>
  <c r="H66" i="64"/>
  <c r="G66" i="64"/>
  <c r="F66" i="64"/>
  <c r="E66" i="64"/>
  <c r="D66" i="64"/>
  <c r="AL65" i="64"/>
  <c r="AJ64" i="64"/>
  <c r="AI64" i="64"/>
  <c r="AH64" i="64"/>
  <c r="AG64" i="64"/>
  <c r="AF64" i="64"/>
  <c r="AE64" i="64"/>
  <c r="AD64" i="64"/>
  <c r="AC64" i="64"/>
  <c r="AB64" i="64"/>
  <c r="AA64" i="64"/>
  <c r="Z64" i="64"/>
  <c r="Y64" i="64"/>
  <c r="X64" i="64"/>
  <c r="W64" i="64"/>
  <c r="V64" i="64"/>
  <c r="U64" i="64"/>
  <c r="T64" i="64"/>
  <c r="S64" i="64"/>
  <c r="R64" i="64"/>
  <c r="Q64" i="64"/>
  <c r="P64" i="64"/>
  <c r="O64" i="64"/>
  <c r="N64" i="64"/>
  <c r="M64" i="64"/>
  <c r="L64" i="64"/>
  <c r="K64" i="64"/>
  <c r="J64" i="64"/>
  <c r="I64" i="64"/>
  <c r="H64" i="64"/>
  <c r="G64" i="64"/>
  <c r="F64" i="64"/>
  <c r="E64" i="64"/>
  <c r="D64" i="64"/>
  <c r="AL63" i="64"/>
  <c r="AJ62" i="64"/>
  <c r="AI62" i="64"/>
  <c r="AH62" i="64"/>
  <c r="AG62" i="64"/>
  <c r="AF62" i="64"/>
  <c r="AE62" i="64"/>
  <c r="AD62" i="64"/>
  <c r="AC62" i="64"/>
  <c r="AB62" i="64"/>
  <c r="AA62" i="64"/>
  <c r="Z62" i="64"/>
  <c r="Y62" i="64"/>
  <c r="X62" i="64"/>
  <c r="W62" i="64"/>
  <c r="V62" i="64"/>
  <c r="U62" i="64"/>
  <c r="T62" i="64"/>
  <c r="S62" i="64"/>
  <c r="R62" i="64"/>
  <c r="Q62" i="64"/>
  <c r="P62" i="64"/>
  <c r="O62" i="64"/>
  <c r="N62" i="64"/>
  <c r="M62" i="64"/>
  <c r="L62" i="64"/>
  <c r="K62" i="64"/>
  <c r="J62" i="64"/>
  <c r="I62" i="64"/>
  <c r="H62" i="64"/>
  <c r="G62" i="64"/>
  <c r="AK61" i="64" s="1"/>
  <c r="F62" i="64"/>
  <c r="E62" i="64"/>
  <c r="D62" i="64"/>
  <c r="AL61" i="64"/>
  <c r="AJ60" i="64"/>
  <c r="AI60" i="64"/>
  <c r="AH60" i="64"/>
  <c r="AG60" i="64"/>
  <c r="AF60" i="64"/>
  <c r="AE60" i="64"/>
  <c r="AD60" i="64"/>
  <c r="AC60" i="64"/>
  <c r="AB60" i="64"/>
  <c r="AA60" i="64"/>
  <c r="Z60" i="64"/>
  <c r="Y60" i="64"/>
  <c r="X60" i="64"/>
  <c r="W60" i="64"/>
  <c r="V60" i="64"/>
  <c r="U60" i="64"/>
  <c r="T60" i="64"/>
  <c r="S60" i="64"/>
  <c r="R60" i="64"/>
  <c r="Q60" i="64"/>
  <c r="P60" i="64"/>
  <c r="O60" i="64"/>
  <c r="N60" i="64"/>
  <c r="M60" i="64"/>
  <c r="L60" i="64"/>
  <c r="K60" i="64"/>
  <c r="J60" i="64"/>
  <c r="I60" i="64"/>
  <c r="H60" i="64"/>
  <c r="G60" i="64"/>
  <c r="F60" i="64"/>
  <c r="E60" i="64"/>
  <c r="AK59" i="64" s="1"/>
  <c r="D60" i="64"/>
  <c r="AL59" i="64"/>
  <c r="AJ58" i="64"/>
  <c r="AI58" i="64"/>
  <c r="AH58" i="64"/>
  <c r="AG58" i="64"/>
  <c r="AF58" i="64"/>
  <c r="AE58" i="64"/>
  <c r="AD58" i="64"/>
  <c r="AC58" i="64"/>
  <c r="AB58" i="64"/>
  <c r="AA58" i="64"/>
  <c r="Z58" i="64"/>
  <c r="Y58" i="64"/>
  <c r="X58" i="64"/>
  <c r="W58" i="64"/>
  <c r="V58" i="64"/>
  <c r="U58" i="64"/>
  <c r="T58" i="64"/>
  <c r="S58" i="64"/>
  <c r="R58" i="64"/>
  <c r="Q58" i="64"/>
  <c r="P58" i="64"/>
  <c r="O58" i="64"/>
  <c r="N58" i="64"/>
  <c r="M58" i="64"/>
  <c r="L58" i="64"/>
  <c r="K58" i="64"/>
  <c r="J58" i="64"/>
  <c r="I58" i="64"/>
  <c r="AK57" i="64" s="1"/>
  <c r="H58" i="64"/>
  <c r="G58" i="64"/>
  <c r="F58" i="64"/>
  <c r="E58" i="64"/>
  <c r="D58" i="64"/>
  <c r="AL57" i="64"/>
  <c r="AJ56" i="64"/>
  <c r="AI56" i="64"/>
  <c r="AH56" i="64"/>
  <c r="AG56" i="64"/>
  <c r="AF56" i="64"/>
  <c r="AE56" i="64"/>
  <c r="AD56" i="64"/>
  <c r="AC56" i="64"/>
  <c r="AB56" i="64"/>
  <c r="AA56" i="64"/>
  <c r="Z56" i="64"/>
  <c r="Y56" i="64"/>
  <c r="X56" i="64"/>
  <c r="W56" i="64"/>
  <c r="V56" i="64"/>
  <c r="U56" i="64"/>
  <c r="T56" i="64"/>
  <c r="S56" i="64"/>
  <c r="R56" i="64"/>
  <c r="Q56" i="64"/>
  <c r="P56" i="64"/>
  <c r="O56" i="64"/>
  <c r="N56" i="64"/>
  <c r="M56" i="64"/>
  <c r="L56" i="64"/>
  <c r="K56" i="64"/>
  <c r="J56" i="64"/>
  <c r="I56" i="64"/>
  <c r="H56" i="64"/>
  <c r="G56" i="64"/>
  <c r="F56" i="64"/>
  <c r="E56" i="64"/>
  <c r="AK55" i="64" s="1"/>
  <c r="D56" i="64"/>
  <c r="AL55" i="64"/>
  <c r="AJ54" i="64"/>
  <c r="AI54" i="64"/>
  <c r="AH54" i="64"/>
  <c r="AG54" i="64"/>
  <c r="AF54" i="64"/>
  <c r="AE54" i="64"/>
  <c r="AD54" i="64"/>
  <c r="AC54" i="64"/>
  <c r="AB54" i="64"/>
  <c r="AA54" i="64"/>
  <c r="Z54" i="64"/>
  <c r="Y54" i="64"/>
  <c r="X54" i="64"/>
  <c r="W54" i="64"/>
  <c r="V54" i="64"/>
  <c r="U54" i="64"/>
  <c r="T54" i="64"/>
  <c r="S54" i="64"/>
  <c r="R54" i="64"/>
  <c r="Q54" i="64"/>
  <c r="P54" i="64"/>
  <c r="O54" i="64"/>
  <c r="N54" i="64"/>
  <c r="M54" i="64"/>
  <c r="L54" i="64"/>
  <c r="K54" i="64"/>
  <c r="J54" i="64"/>
  <c r="I54" i="64"/>
  <c r="H54" i="64"/>
  <c r="G54" i="64"/>
  <c r="AK53" i="64" s="1"/>
  <c r="F54" i="64"/>
  <c r="E54" i="64"/>
  <c r="D54" i="64"/>
  <c r="AL53" i="64"/>
  <c r="AJ52" i="64"/>
  <c r="AI52" i="64"/>
  <c r="AH52" i="64"/>
  <c r="AG52" i="64"/>
  <c r="AF52" i="64"/>
  <c r="AE52" i="64"/>
  <c r="AD52" i="64"/>
  <c r="AC52" i="64"/>
  <c r="AB52" i="64"/>
  <c r="AA52" i="64"/>
  <c r="Z52" i="64"/>
  <c r="Y52" i="64"/>
  <c r="X52" i="64"/>
  <c r="W52" i="64"/>
  <c r="V52" i="64"/>
  <c r="U52" i="64"/>
  <c r="T52" i="64"/>
  <c r="S52" i="64"/>
  <c r="R52" i="64"/>
  <c r="Q52" i="64"/>
  <c r="P52" i="64"/>
  <c r="O52" i="64"/>
  <c r="N52" i="64"/>
  <c r="M52" i="64"/>
  <c r="L52" i="64"/>
  <c r="K52" i="64"/>
  <c r="J52" i="64"/>
  <c r="I52" i="64"/>
  <c r="AK51" i="64" s="1"/>
  <c r="H52" i="64"/>
  <c r="G52" i="64"/>
  <c r="F52" i="64"/>
  <c r="E52" i="64"/>
  <c r="D52" i="64"/>
  <c r="AL51" i="64"/>
  <c r="AJ50" i="64"/>
  <c r="AI50" i="64"/>
  <c r="AH50" i="64"/>
  <c r="AG50" i="64"/>
  <c r="AF50" i="64"/>
  <c r="AE50" i="64"/>
  <c r="AD50" i="64"/>
  <c r="AC50" i="64"/>
  <c r="AB50" i="64"/>
  <c r="AA50" i="64"/>
  <c r="Z50" i="64"/>
  <c r="Y50" i="64"/>
  <c r="X50" i="64"/>
  <c r="W50" i="64"/>
  <c r="V50" i="64"/>
  <c r="U50" i="64"/>
  <c r="S50" i="64"/>
  <c r="R50" i="64"/>
  <c r="Q50" i="64"/>
  <c r="P50" i="64"/>
  <c r="O50" i="64"/>
  <c r="N50" i="64"/>
  <c r="M50" i="64"/>
  <c r="L50" i="64"/>
  <c r="K50" i="64"/>
  <c r="J50" i="64"/>
  <c r="I50" i="64"/>
  <c r="H50" i="64"/>
  <c r="G50" i="64"/>
  <c r="F50" i="64"/>
  <c r="E50" i="64"/>
  <c r="D50" i="64"/>
  <c r="AL49" i="64"/>
  <c r="AJ48" i="64"/>
  <c r="AI48" i="64"/>
  <c r="AH48" i="64"/>
  <c r="AG48" i="64"/>
  <c r="AF48" i="64"/>
  <c r="AE48" i="64"/>
  <c r="AD48" i="64"/>
  <c r="AC48" i="64"/>
  <c r="AB48" i="64"/>
  <c r="AA48" i="64"/>
  <c r="Z48" i="64"/>
  <c r="Y48" i="64"/>
  <c r="X48" i="64"/>
  <c r="W48" i="64"/>
  <c r="V48" i="64"/>
  <c r="U48" i="64"/>
  <c r="T48" i="64"/>
  <c r="S48" i="64"/>
  <c r="R48" i="64"/>
  <c r="Q48" i="64"/>
  <c r="P48" i="64"/>
  <c r="O48" i="64"/>
  <c r="N48" i="64"/>
  <c r="M48" i="64"/>
  <c r="L48" i="64"/>
  <c r="K48" i="64"/>
  <c r="J48" i="64"/>
  <c r="I48" i="64"/>
  <c r="H48" i="64"/>
  <c r="G48" i="64"/>
  <c r="F48" i="64"/>
  <c r="E48" i="64"/>
  <c r="D48" i="64"/>
  <c r="AL47" i="64"/>
  <c r="AJ46" i="64"/>
  <c r="AI46" i="64"/>
  <c r="AH46" i="64"/>
  <c r="AG46" i="64"/>
  <c r="AF46" i="64"/>
  <c r="AE46" i="64"/>
  <c r="AD46" i="64"/>
  <c r="AC46" i="64"/>
  <c r="AB46" i="64"/>
  <c r="AA46" i="64"/>
  <c r="Z46" i="64"/>
  <c r="Y46" i="64"/>
  <c r="X46" i="64"/>
  <c r="W46" i="64"/>
  <c r="V46" i="64"/>
  <c r="U46" i="64"/>
  <c r="T46" i="64"/>
  <c r="S46" i="64"/>
  <c r="R46" i="64"/>
  <c r="Q46" i="64"/>
  <c r="P46" i="64"/>
  <c r="O46" i="64"/>
  <c r="N46" i="64"/>
  <c r="M46" i="64"/>
  <c r="L46" i="64"/>
  <c r="K46" i="64"/>
  <c r="J46" i="64"/>
  <c r="I46" i="64"/>
  <c r="H46" i="64"/>
  <c r="G46" i="64"/>
  <c r="F46" i="64"/>
  <c r="E46" i="64"/>
  <c r="D46" i="64"/>
  <c r="AL45" i="64"/>
  <c r="AJ44" i="64"/>
  <c r="AI44" i="64"/>
  <c r="AH44" i="64"/>
  <c r="AG44" i="64"/>
  <c r="AF44" i="64"/>
  <c r="AE44" i="64"/>
  <c r="AD44" i="64"/>
  <c r="AC44" i="64"/>
  <c r="AB44" i="64"/>
  <c r="AA44" i="64"/>
  <c r="Z44" i="64"/>
  <c r="Y44" i="64"/>
  <c r="X44" i="64"/>
  <c r="W44" i="64"/>
  <c r="V44" i="64"/>
  <c r="U44" i="64"/>
  <c r="T44" i="64"/>
  <c r="S44" i="64"/>
  <c r="R44" i="64"/>
  <c r="Q44" i="64"/>
  <c r="P44" i="64"/>
  <c r="O44" i="64"/>
  <c r="N44" i="64"/>
  <c r="M44" i="64"/>
  <c r="L44" i="64"/>
  <c r="K44" i="64"/>
  <c r="J44" i="64"/>
  <c r="I44" i="64"/>
  <c r="H44" i="64"/>
  <c r="G44" i="64"/>
  <c r="F44" i="64"/>
  <c r="E44" i="64"/>
  <c r="D44" i="64"/>
  <c r="AL43" i="64"/>
  <c r="AJ42" i="64"/>
  <c r="AI42" i="64"/>
  <c r="AH42" i="64"/>
  <c r="AG42" i="64"/>
  <c r="AF42" i="64"/>
  <c r="AE42" i="64"/>
  <c r="AD42" i="64"/>
  <c r="AC42" i="64"/>
  <c r="AB42" i="64"/>
  <c r="AA42" i="64"/>
  <c r="Z42" i="64"/>
  <c r="Y42" i="64"/>
  <c r="X42" i="64"/>
  <c r="W42" i="64"/>
  <c r="V42" i="64"/>
  <c r="U42" i="64"/>
  <c r="S42" i="64"/>
  <c r="R42" i="64"/>
  <c r="Q42" i="64"/>
  <c r="P42" i="64"/>
  <c r="O42" i="64"/>
  <c r="N42" i="64"/>
  <c r="M42" i="64"/>
  <c r="L42" i="64"/>
  <c r="K42" i="64"/>
  <c r="J42" i="64"/>
  <c r="I42" i="64"/>
  <c r="H42" i="64"/>
  <c r="G42" i="64"/>
  <c r="F42" i="64"/>
  <c r="E42" i="64"/>
  <c r="AK41" i="64" s="1"/>
  <c r="D42" i="64"/>
  <c r="AL41" i="64"/>
  <c r="AJ40" i="64"/>
  <c r="AI40" i="64"/>
  <c r="AH40" i="64"/>
  <c r="AG40" i="64"/>
  <c r="AF40" i="64"/>
  <c r="AE40" i="64"/>
  <c r="AD40" i="64"/>
  <c r="AC40" i="64"/>
  <c r="AB40" i="64"/>
  <c r="AA40" i="64"/>
  <c r="Z40" i="64"/>
  <c r="Y40" i="64"/>
  <c r="X40" i="64"/>
  <c r="W40" i="64"/>
  <c r="V40" i="64"/>
  <c r="U40" i="64"/>
  <c r="S40" i="64"/>
  <c r="R40" i="64"/>
  <c r="Q40" i="64"/>
  <c r="P40" i="64"/>
  <c r="O40" i="64"/>
  <c r="N40" i="64"/>
  <c r="M40" i="64"/>
  <c r="L40" i="64"/>
  <c r="K40" i="64"/>
  <c r="J40" i="64"/>
  <c r="I40" i="64"/>
  <c r="H40" i="64"/>
  <c r="G40" i="64"/>
  <c r="F40" i="64"/>
  <c r="E40" i="64"/>
  <c r="D40" i="64"/>
  <c r="AL39" i="64"/>
  <c r="AJ38" i="64"/>
  <c r="AI38" i="64"/>
  <c r="AH38" i="64"/>
  <c r="AG38" i="64"/>
  <c r="AF38" i="64"/>
  <c r="AE38" i="64"/>
  <c r="AD38" i="64"/>
  <c r="AC38" i="64"/>
  <c r="AB38" i="64"/>
  <c r="AA38" i="64"/>
  <c r="Z38" i="64"/>
  <c r="Y38" i="64"/>
  <c r="X38" i="64"/>
  <c r="W38" i="64"/>
  <c r="V38" i="64"/>
  <c r="U38" i="64"/>
  <c r="T38" i="64"/>
  <c r="S38" i="64"/>
  <c r="R38" i="64"/>
  <c r="Q38" i="64"/>
  <c r="P38" i="64"/>
  <c r="O38" i="64"/>
  <c r="N38" i="64"/>
  <c r="M38" i="64"/>
  <c r="L38" i="64"/>
  <c r="K38" i="64"/>
  <c r="J38" i="64"/>
  <c r="I38" i="64"/>
  <c r="H38" i="64"/>
  <c r="G38" i="64"/>
  <c r="F38" i="64"/>
  <c r="E38" i="64"/>
  <c r="D38" i="64"/>
  <c r="AL37" i="64"/>
  <c r="AJ36" i="64"/>
  <c r="AI36" i="64"/>
  <c r="AH36" i="64"/>
  <c r="AG36" i="64"/>
  <c r="AF36" i="64"/>
  <c r="AE36" i="64"/>
  <c r="AD36" i="64"/>
  <c r="AC36" i="64"/>
  <c r="AB36" i="64"/>
  <c r="AA36" i="64"/>
  <c r="Z36" i="64"/>
  <c r="Y36" i="64"/>
  <c r="X36" i="64"/>
  <c r="W36" i="64"/>
  <c r="V36" i="64"/>
  <c r="U36" i="64"/>
  <c r="T36" i="64"/>
  <c r="S36" i="64"/>
  <c r="R36" i="64"/>
  <c r="Q36" i="64"/>
  <c r="P36" i="64"/>
  <c r="O36" i="64"/>
  <c r="N36" i="64"/>
  <c r="M36" i="64"/>
  <c r="L36" i="64"/>
  <c r="K36" i="64"/>
  <c r="J36" i="64"/>
  <c r="I36" i="64"/>
  <c r="H36" i="64"/>
  <c r="G36" i="64"/>
  <c r="F36" i="64"/>
  <c r="E36" i="64"/>
  <c r="D36" i="64"/>
  <c r="AL35" i="64"/>
  <c r="AJ34" i="64"/>
  <c r="AI34" i="64"/>
  <c r="AH34" i="64"/>
  <c r="AG34" i="64"/>
  <c r="AF34" i="64"/>
  <c r="AE34" i="64"/>
  <c r="AD34" i="64"/>
  <c r="AC34" i="64"/>
  <c r="AB34" i="64"/>
  <c r="AA34" i="64"/>
  <c r="Z34" i="64"/>
  <c r="Y34" i="64"/>
  <c r="X34" i="64"/>
  <c r="W34" i="64"/>
  <c r="V34" i="64"/>
  <c r="U34" i="64"/>
  <c r="T34" i="64"/>
  <c r="S34" i="64"/>
  <c r="R34" i="64"/>
  <c r="Q34" i="64"/>
  <c r="P34" i="64"/>
  <c r="O34" i="64"/>
  <c r="N34" i="64"/>
  <c r="M34" i="64"/>
  <c r="L34" i="64"/>
  <c r="K34" i="64"/>
  <c r="J34" i="64"/>
  <c r="I34" i="64"/>
  <c r="H34" i="64"/>
  <c r="G34" i="64"/>
  <c r="F34" i="64"/>
  <c r="E34" i="64"/>
  <c r="D34" i="64"/>
  <c r="AL33" i="64"/>
  <c r="AJ32" i="64"/>
  <c r="AI32" i="64"/>
  <c r="AH32" i="64"/>
  <c r="AG32" i="64"/>
  <c r="AF32" i="64"/>
  <c r="AE32" i="64"/>
  <c r="AD32" i="64"/>
  <c r="AC32" i="64"/>
  <c r="AB32" i="64"/>
  <c r="AA32" i="64"/>
  <c r="Z32" i="64"/>
  <c r="Y32" i="64"/>
  <c r="X32" i="64"/>
  <c r="W32" i="64"/>
  <c r="V32" i="64"/>
  <c r="U32" i="64"/>
  <c r="T32" i="64"/>
  <c r="S32" i="64"/>
  <c r="R32" i="64"/>
  <c r="Q32" i="64"/>
  <c r="P32" i="64"/>
  <c r="O32" i="64"/>
  <c r="N32" i="64"/>
  <c r="M32" i="64"/>
  <c r="L32" i="64"/>
  <c r="K32" i="64"/>
  <c r="J32" i="64"/>
  <c r="I32" i="64"/>
  <c r="H32" i="64"/>
  <c r="G32" i="64"/>
  <c r="F32" i="64"/>
  <c r="E32" i="64"/>
  <c r="D32" i="64"/>
  <c r="AL31" i="64"/>
  <c r="AJ30" i="64"/>
  <c r="AI30" i="64"/>
  <c r="AH30" i="64"/>
  <c r="AG30" i="64"/>
  <c r="AF30" i="64"/>
  <c r="AE30" i="64"/>
  <c r="AD30" i="64"/>
  <c r="AC30" i="64"/>
  <c r="AB30" i="64"/>
  <c r="AA30" i="64"/>
  <c r="Z30" i="64"/>
  <c r="Y30" i="64"/>
  <c r="X30" i="64"/>
  <c r="W30" i="64"/>
  <c r="V30" i="64"/>
  <c r="U30" i="64"/>
  <c r="T30" i="64"/>
  <c r="S30" i="64"/>
  <c r="R30" i="64"/>
  <c r="Q30" i="64"/>
  <c r="P30" i="64"/>
  <c r="O30" i="64"/>
  <c r="N30" i="64"/>
  <c r="M30" i="64"/>
  <c r="L30" i="64"/>
  <c r="K30" i="64"/>
  <c r="J30" i="64"/>
  <c r="I30" i="64"/>
  <c r="H30" i="64"/>
  <c r="G30" i="64"/>
  <c r="F30" i="64"/>
  <c r="E30" i="64"/>
  <c r="D30" i="64"/>
  <c r="AL29" i="64"/>
  <c r="AJ28" i="64"/>
  <c r="AI28" i="64"/>
  <c r="AH28" i="64"/>
  <c r="AG28" i="64"/>
  <c r="AF28" i="64"/>
  <c r="AE28" i="64"/>
  <c r="AD28" i="64"/>
  <c r="AC28" i="64"/>
  <c r="AB28" i="64"/>
  <c r="AA28" i="64"/>
  <c r="Z28" i="64"/>
  <c r="Y28" i="64"/>
  <c r="X28" i="64"/>
  <c r="W28" i="64"/>
  <c r="V28" i="64"/>
  <c r="U28" i="64"/>
  <c r="T28" i="64"/>
  <c r="S28" i="64"/>
  <c r="R28" i="64"/>
  <c r="Q28" i="64"/>
  <c r="P28" i="64"/>
  <c r="O28" i="64"/>
  <c r="N28" i="64"/>
  <c r="M28" i="64"/>
  <c r="L28" i="64"/>
  <c r="K28" i="64"/>
  <c r="J28" i="64"/>
  <c r="I28" i="64"/>
  <c r="H28" i="64"/>
  <c r="G28" i="64"/>
  <c r="F28" i="64"/>
  <c r="E28" i="64"/>
  <c r="D28" i="64"/>
  <c r="AJ26" i="64"/>
  <c r="AI26" i="64"/>
  <c r="AH26" i="64"/>
  <c r="AG26" i="64"/>
  <c r="AF26" i="64"/>
  <c r="AE26" i="64"/>
  <c r="AD26" i="64"/>
  <c r="AC26" i="64"/>
  <c r="AB26" i="64"/>
  <c r="AA26" i="64"/>
  <c r="Z26" i="64"/>
  <c r="Y26" i="64"/>
  <c r="X26" i="64"/>
  <c r="W26" i="64"/>
  <c r="V26" i="64"/>
  <c r="U26" i="64"/>
  <c r="S26" i="64"/>
  <c r="R26" i="64"/>
  <c r="Q26" i="64"/>
  <c r="P26" i="64"/>
  <c r="O26" i="64"/>
  <c r="N26" i="64"/>
  <c r="M26" i="64"/>
  <c r="L26" i="64"/>
  <c r="K26" i="64"/>
  <c r="J26" i="64"/>
  <c r="I26" i="64"/>
  <c r="H26" i="64"/>
  <c r="G26" i="64"/>
  <c r="F26" i="64"/>
  <c r="E26" i="64"/>
  <c r="D26" i="64"/>
  <c r="AL25" i="64"/>
  <c r="H13" i="64"/>
  <c r="H16" i="64" s="1"/>
  <c r="AJ98" i="54"/>
  <c r="AI98" i="54"/>
  <c r="AH98" i="54"/>
  <c r="AG98" i="54"/>
  <c r="AF98" i="54"/>
  <c r="AE98" i="54"/>
  <c r="AD98" i="54"/>
  <c r="AC98" i="54"/>
  <c r="AB98" i="54"/>
  <c r="AA98" i="54"/>
  <c r="Z98" i="54"/>
  <c r="Y98" i="54"/>
  <c r="X98" i="54"/>
  <c r="W98" i="54"/>
  <c r="V98" i="54"/>
  <c r="U98" i="54"/>
  <c r="T98" i="54"/>
  <c r="S98" i="54"/>
  <c r="R98" i="54"/>
  <c r="Q98" i="54"/>
  <c r="P98" i="54"/>
  <c r="N98" i="54"/>
  <c r="K98" i="54"/>
  <c r="J98" i="54"/>
  <c r="I98" i="54"/>
  <c r="H98" i="54"/>
  <c r="G98" i="54"/>
  <c r="F98" i="54"/>
  <c r="E98" i="54"/>
  <c r="D98" i="54"/>
  <c r="AL97" i="54"/>
  <c r="AJ96" i="54"/>
  <c r="AI96" i="54"/>
  <c r="AH96" i="54"/>
  <c r="AG96" i="54"/>
  <c r="AF96" i="54"/>
  <c r="AE96" i="54"/>
  <c r="AD96" i="54"/>
  <c r="AC96" i="54"/>
  <c r="AB96" i="54"/>
  <c r="AA96" i="54"/>
  <c r="Z96" i="54"/>
  <c r="Y96" i="54"/>
  <c r="X96" i="54"/>
  <c r="W96" i="54"/>
  <c r="V96" i="54"/>
  <c r="U96" i="54"/>
  <c r="T96" i="54"/>
  <c r="S96" i="54"/>
  <c r="R96" i="54"/>
  <c r="Q96" i="54"/>
  <c r="P96" i="54"/>
  <c r="O96" i="54"/>
  <c r="N96" i="54"/>
  <c r="M96" i="54"/>
  <c r="L96" i="54"/>
  <c r="K96" i="54"/>
  <c r="J96" i="54"/>
  <c r="I96" i="54"/>
  <c r="H96" i="54"/>
  <c r="G96" i="54"/>
  <c r="F96" i="54"/>
  <c r="E96" i="54"/>
  <c r="D96" i="54"/>
  <c r="AL95" i="54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N90" i="54"/>
  <c r="M90" i="54"/>
  <c r="L90" i="54"/>
  <c r="K90" i="54"/>
  <c r="J90" i="54"/>
  <c r="I90" i="54"/>
  <c r="H90" i="54"/>
  <c r="G90" i="54"/>
  <c r="F90" i="54"/>
  <c r="E90" i="54"/>
  <c r="AK89" i="54" s="1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AK87" i="54" s="1"/>
  <c r="F88" i="54"/>
  <c r="E88" i="54"/>
  <c r="D88" i="54"/>
  <c r="AL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N86" i="54"/>
  <c r="M86" i="54"/>
  <c r="L86" i="54"/>
  <c r="K86" i="54"/>
  <c r="J86" i="54"/>
  <c r="I86" i="54"/>
  <c r="H86" i="54"/>
  <c r="G86" i="54"/>
  <c r="F86" i="54"/>
  <c r="E86" i="54"/>
  <c r="D86" i="54"/>
  <c r="AL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O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L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T76" i="54"/>
  <c r="S76" i="54"/>
  <c r="R76" i="54"/>
  <c r="Q76" i="54"/>
  <c r="AK75" i="54" s="1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T74" i="54"/>
  <c r="S74" i="54"/>
  <c r="R74" i="54"/>
  <c r="Q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AK73" i="54" s="1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AK71" i="54" s="1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AK67" i="54" s="1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M66" i="54"/>
  <c r="L66" i="54"/>
  <c r="K66" i="54"/>
  <c r="J66" i="54"/>
  <c r="I66" i="54"/>
  <c r="H66" i="54"/>
  <c r="G66" i="54"/>
  <c r="F66" i="54"/>
  <c r="E66" i="54"/>
  <c r="AK65" i="54" s="1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AK59" i="54" s="1"/>
  <c r="L60" i="54"/>
  <c r="K60" i="54"/>
  <c r="J60" i="54"/>
  <c r="I60" i="54"/>
  <c r="H60" i="54"/>
  <c r="G60" i="54"/>
  <c r="F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M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T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S26" i="54"/>
  <c r="R26" i="54"/>
  <c r="Q26" i="54"/>
  <c r="P26" i="54"/>
  <c r="O26" i="54"/>
  <c r="N26" i="54"/>
  <c r="M26" i="54"/>
  <c r="L26" i="54"/>
  <c r="K26" i="54"/>
  <c r="J26" i="54"/>
  <c r="I26" i="54"/>
  <c r="H26" i="54"/>
  <c r="G26" i="54"/>
  <c r="F26" i="54"/>
  <c r="E26" i="54"/>
  <c r="D26" i="54"/>
  <c r="AL25" i="54"/>
  <c r="H16" i="54"/>
  <c r="H13" i="54"/>
  <c r="AK63" i="54" l="1"/>
  <c r="AK79" i="54"/>
  <c r="AK25" i="54"/>
  <c r="AK81" i="54"/>
  <c r="AK37" i="54"/>
  <c r="AK45" i="54"/>
  <c r="AK47" i="54"/>
  <c r="AK49" i="54"/>
  <c r="AK97" i="54"/>
  <c r="AK27" i="54"/>
  <c r="AK29" i="54"/>
  <c r="AK33" i="54"/>
  <c r="AK35" i="54"/>
  <c r="AK41" i="54"/>
  <c r="AK51" i="54"/>
  <c r="AK55" i="54"/>
  <c r="AK57" i="54"/>
  <c r="AK85" i="54"/>
  <c r="AK93" i="54"/>
  <c r="AK95" i="54"/>
  <c r="AK31" i="54"/>
  <c r="AK39" i="54"/>
  <c r="AK43" i="54"/>
  <c r="AK53" i="54"/>
  <c r="AK61" i="54"/>
  <c r="AK69" i="54"/>
  <c r="AK77" i="54"/>
  <c r="AK83" i="54"/>
  <c r="AK91" i="54"/>
  <c r="AK29" i="64"/>
  <c r="AK31" i="64"/>
  <c r="AK33" i="64"/>
  <c r="AK35" i="64"/>
  <c r="AK37" i="64"/>
  <c r="AK39" i="64"/>
  <c r="AK45" i="64"/>
  <c r="AK25" i="64"/>
  <c r="AK47" i="64"/>
  <c r="AK49" i="64"/>
  <c r="AK63" i="64"/>
  <c r="AK65" i="64"/>
  <c r="AK67" i="64"/>
  <c r="AK71" i="64"/>
  <c r="AK73" i="64"/>
  <c r="AK79" i="64"/>
  <c r="AK81" i="64"/>
  <c r="AK27" i="64"/>
  <c r="AK43" i="64"/>
  <c r="AK69" i="64"/>
  <c r="AK77" i="64"/>
  <c r="AK83" i="64"/>
  <c r="AK85" i="64"/>
  <c r="AK91" i="64"/>
  <c r="AK93" i="64"/>
  <c r="AK95" i="64"/>
  <c r="AK97" i="64"/>
</calcChain>
</file>

<file path=xl/sharedStrings.xml><?xml version="1.0" encoding="utf-8"?>
<sst xmlns="http://schemas.openxmlformats.org/spreadsheetml/2006/main" count="407" uniqueCount="131">
  <si>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</si>
  <si>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</si>
  <si>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</si>
  <si>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</si>
  <si>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</si>
  <si>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</si>
  <si>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</si>
  <si>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</si>
  <si>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</si>
  <si>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</si>
  <si>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</si>
  <si>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</si>
  <si>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</si>
  <si>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</si>
  <si>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</si>
  <si>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</si>
  <si>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</si>
  <si>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</si>
  <si>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</si>
  <si>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</si>
  <si>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</si>
  <si>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</si>
  <si>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</si>
  <si>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</si>
  <si>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</si>
  <si>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</si>
  <si>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</si>
  <si>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</si>
  <si>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</si>
  <si>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</si>
  <si>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</si>
  <si>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</si>
  <si>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</si>
  <si>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</si>
  <si>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</si>
  <si>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</si>
  <si>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</si>
  <si>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</si>
  <si>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</si>
  <si>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</si>
  <si>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манный</t>
  </si>
  <si>
    <t>Кофейный напиток с молоком</t>
  </si>
  <si>
    <t>ВТОРОЙ ЗАВТРАК</t>
  </si>
  <si>
    <t>Яблоки</t>
  </si>
  <si>
    <t>ОБЕД</t>
  </si>
  <si>
    <t>Щи из свежей капусты</t>
  </si>
  <si>
    <t xml:space="preserve">Картофель отварной </t>
  </si>
  <si>
    <t xml:space="preserve">Котлета рыбная любительская </t>
  </si>
  <si>
    <t>Икра свекольная</t>
  </si>
  <si>
    <t>Сок фруктовый</t>
  </si>
  <si>
    <t>Хлеб пшеничный</t>
  </si>
  <si>
    <t>Хлеб ржаной</t>
  </si>
  <si>
    <t>ПОЛДНИК</t>
  </si>
  <si>
    <t>Пудинг из творога с яблоками</t>
  </si>
  <si>
    <t>Молоко кипяченое</t>
  </si>
  <si>
    <t>на    довольствующихся</t>
  </si>
  <si>
    <t>на персонал</t>
  </si>
  <si>
    <t>Выход --- вес  порций</t>
  </si>
  <si>
    <t>30/5</t>
  </si>
  <si>
    <t>180</t>
  </si>
  <si>
    <t>70</t>
  </si>
  <si>
    <t>200/10</t>
  </si>
  <si>
    <t>150/5</t>
  </si>
  <si>
    <t>80</t>
  </si>
  <si>
    <t>60</t>
  </si>
  <si>
    <t>160</t>
  </si>
  <si>
    <t>24</t>
  </si>
  <si>
    <t>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</si>
  <si>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</si>
  <si>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</si>
  <si>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</si>
  <si>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</si>
  <si>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</si>
  <si>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</si>
  <si>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</si>
  <si>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</si>
  <si>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</si>
  <si>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</si>
  <si>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 xml:space="preserve">Крупа манная </t>
  </si>
  <si>
    <t xml:space="preserve">Картофель </t>
  </si>
  <si>
    <t>Лук репчатый</t>
  </si>
  <si>
    <t>Морковь</t>
  </si>
  <si>
    <t>Капуста белокочанная</t>
  </si>
  <si>
    <t>Ванильный сахар</t>
  </si>
  <si>
    <t>Свекла</t>
  </si>
  <si>
    <t>Филе минтай</t>
  </si>
  <si>
    <t>Творог</t>
  </si>
  <si>
    <t>Томатное пюре</t>
  </si>
  <si>
    <t>Сыр полутвердый</t>
  </si>
  <si>
    <t xml:space="preserve">Яблоки </t>
  </si>
  <si>
    <t xml:space="preserve">Кофейный напиток </t>
  </si>
  <si>
    <t>Сыр российский</t>
  </si>
  <si>
    <t>Сметана</t>
  </si>
  <si>
    <t>Яйца</t>
  </si>
  <si>
    <t>Чай</t>
  </si>
  <si>
    <t xml:space="preserve">Сухари </t>
  </si>
  <si>
    <t>Мука пшеничная</t>
  </si>
  <si>
    <t xml:space="preserve">Всего позиций </t>
  </si>
  <si>
    <t>Двадцать четыре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</si>
  <si>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</si>
  <si>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</si>
  <si>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</si>
  <si>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</si>
  <si>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</si>
  <si>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</si>
  <si>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</si>
  <si>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</si>
  <si>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</si>
  <si>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</si>
  <si>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</si>
  <si>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</si>
  <si>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</si>
  <si>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Кофейный напиток с молоком </t>
  </si>
  <si>
    <t xml:space="preserve">Котлета рыбная любительска </t>
  </si>
  <si>
    <t>150/2</t>
  </si>
  <si>
    <t>150</t>
  </si>
  <si>
    <t>100/5</t>
  </si>
  <si>
    <t>40</t>
  </si>
  <si>
    <t>25</t>
  </si>
  <si>
    <t>100</t>
  </si>
  <si>
    <t xml:space="preserve">Мука пшеничная </t>
  </si>
  <si>
    <t>Сухари панировочные</t>
  </si>
  <si>
    <t>1 шт</t>
  </si>
  <si>
    <t>2 шт</t>
  </si>
  <si>
    <t>3 шт</t>
  </si>
  <si>
    <t>Всего позиций</t>
  </si>
  <si>
    <t>Двадцать два</t>
  </si>
  <si>
    <t>мая</t>
  </si>
  <si>
    <t>18 мая 2026 года</t>
  </si>
  <si>
    <t>130</t>
  </si>
  <si>
    <t>9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</si>
</sst>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00"/>
  </numFmts>
  <fonts count="32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5" fillId="0" borderId="3" xfId="0" applyFont="1" applyBorder="1" applyAlignment="1"/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9" fillId="0" borderId="6" xfId="0" applyFont="1" applyBorder="1" applyAlignment="1" applyProtection="1">
      <protection locked="0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49" fontId="8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17" fillId="0" borderId="0" xfId="0" applyFont="1" applyAlignment="1">
      <alignment horizontal="left"/>
    </xf>
    <xf numFmtId="0" fontId="17" fillId="0" borderId="0" xfId="0" applyFont="1"/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0" xfId="0" applyFont="1" applyBorder="1"/>
    <xf numFmtId="0" fontId="3" fillId="0" borderId="0" xfId="0" applyFont="1" applyProtection="1">
      <protection locked="0"/>
    </xf>
    <xf numFmtId="0" fontId="6" fillId="0" borderId="0" xfId="0" applyFont="1" applyAlignment="1"/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0" xfId="0" applyFont="1" applyAlignment="1">
      <alignment horizontal="right"/>
    </xf>
    <xf numFmtId="0" fontId="6" fillId="0" borderId="0" xfId="0" applyFont="1" applyBorder="1" applyAlignment="1"/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0" fontId="7" fillId="0" borderId="27" xfId="0" applyNumberFormat="1" applyFont="1" applyBorder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7" fillId="2" borderId="27" xfId="0" applyNumberFormat="1" applyFont="1" applyFill="1" applyBorder="1" applyAlignment="1">
      <alignment horizontal="center"/>
    </xf>
    <xf numFmtId="0" fontId="27" fillId="0" borderId="0" xfId="0" applyFont="1"/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30" fillId="0" borderId="0" xfId="0" applyFont="1"/>
    <xf numFmtId="0" fontId="31" fillId="0" borderId="0" xfId="0" applyFont="1"/>
    <xf numFmtId="168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0" borderId="24" xfId="0" applyFont="1" applyBorder="1" applyAlignment="1">
      <alignment horizontal="center" wrapText="1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11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left"/>
      <protection locked="0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0" fontId="12" fillId="0" borderId="27" xfId="0" applyFont="1" applyBorder="1" applyAlignment="1" applyProtection="1">
      <alignment horizontal="center" wrapText="1"/>
      <protection locked="0"/>
    </xf>
    <xf numFmtId="168" fontId="7" fillId="0" borderId="30" xfId="0" applyNumberFormat="1" applyFont="1" applyBorder="1" applyAlignment="1">
      <alignment horizontal="center" vertical="center"/>
    </xf>
    <xf numFmtId="168" fontId="7" fillId="0" borderId="29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 vertical="center"/>
    </xf>
    <xf numFmtId="168" fontId="7" fillId="0" borderId="33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/>
    </xf>
    <xf numFmtId="168" fontId="7" fillId="0" borderId="33" xfId="0" applyNumberFormat="1" applyFont="1" applyBorder="1" applyAlignment="1">
      <alignment horizontal="center"/>
    </xf>
    <xf numFmtId="0" fontId="25" fillId="0" borderId="30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5" fillId="2" borderId="30" xfId="0" applyNumberFormat="1" applyFont="1" applyFill="1" applyBorder="1" applyAlignment="1">
      <alignment horizontal="center" vertical="center"/>
    </xf>
    <xf numFmtId="0" fontId="25" fillId="2" borderId="29" xfId="0" applyNumberFormat="1" applyFont="1" applyFill="1" applyBorder="1" applyAlignment="1">
      <alignment horizontal="center" vertical="center"/>
    </xf>
    <xf numFmtId="168" fontId="7" fillId="0" borderId="25" xfId="0" applyNumberFormat="1" applyFont="1" applyBorder="1" applyAlignment="1">
      <alignment horizontal="left"/>
    </xf>
    <xf numFmtId="168" fontId="7" fillId="0" borderId="2" xfId="0" applyNumberFormat="1" applyFont="1" applyBorder="1" applyAlignment="1">
      <alignment horizontal="left"/>
    </xf>
    <xf numFmtId="168" fontId="7" fillId="0" borderId="13" xfId="0" applyNumberFormat="1" applyFont="1" applyBorder="1" applyAlignment="1">
      <alignment horizontal="left"/>
    </xf>
    <xf numFmtId="168" fontId="7" fillId="0" borderId="28" xfId="0" applyNumberFormat="1" applyFont="1" applyBorder="1" applyAlignment="1">
      <alignment horizontal="left"/>
    </xf>
    <xf numFmtId="168" fontId="7" fillId="0" borderId="1" xfId="0" applyNumberFormat="1" applyFont="1" applyBorder="1" applyAlignment="1">
      <alignment horizontal="left"/>
    </xf>
    <xf numFmtId="168" fontId="7" fillId="0" borderId="19" xfId="0" applyNumberFormat="1" applyFont="1" applyBorder="1" applyAlignment="1">
      <alignment horizontal="left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3"/>
  <sheetViews>
    <sheetView showZeros="0" tabSelected="1" view="pageBreakPreview" zoomScale="40" zoomScaleNormal="50" zoomScaleSheetLayoutView="40" workbookViewId="0">
      <selection activeCell="AM88" sqref="AM88"/>
    </sheetView>
  </sheetViews>
  <sheetFormatPr defaultColWidth="9" defaultRowHeight="12.75" x14ac:dyDescent="0.2"/>
  <cols>
    <col min="1" max="1" width="47.7109375" customWidth="1"/>
    <col min="2" max="2" width="6.7109375" customWidth="1"/>
    <col min="3" max="3" width="7.2851562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" customWidth="1"/>
    <col min="13" max="14" width="16.7109375" customWidth="1"/>
    <col min="15" max="15" width="15.57031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0"/>
      <c r="C5" s="140"/>
      <c r="D5" s="140"/>
      <c r="E5" s="140"/>
      <c r="F5" s="6"/>
      <c r="G5" s="141" t="s">
        <v>3</v>
      </c>
      <c r="H5" s="141"/>
      <c r="I5" s="141"/>
      <c r="J5" s="141"/>
      <c r="K5" s="141"/>
      <c r="L5" s="6"/>
      <c r="M5" s="6"/>
      <c r="N5" s="51" t="s">
        <v>4</v>
      </c>
      <c r="O5" s="51"/>
      <c r="P5" s="51"/>
      <c r="Q5" s="51"/>
      <c r="R5" s="51"/>
      <c r="S5" s="51"/>
      <c r="T5" s="51"/>
      <c r="U5" s="51"/>
      <c r="V5" s="6"/>
      <c r="W5" s="6"/>
      <c r="X5" s="6"/>
      <c r="Y5" s="6"/>
      <c r="Z5" s="69"/>
      <c r="AA5" s="6"/>
      <c r="AB5" s="6"/>
      <c r="AC5" s="6"/>
      <c r="AD5" s="6"/>
      <c r="AE5" s="6"/>
      <c r="AF5" s="6"/>
      <c r="AG5" s="86"/>
      <c r="AH5" s="86"/>
      <c r="AI5" s="6"/>
      <c r="AJ5" s="6"/>
      <c r="AK5" s="6"/>
    </row>
    <row r="6" spans="1:37" ht="18.75" x14ac:dyDescent="0.3">
      <c r="A6" s="6"/>
      <c r="B6" s="142" t="s">
        <v>5</v>
      </c>
      <c r="C6" s="142"/>
      <c r="D6" s="142"/>
      <c r="E6" s="142"/>
      <c r="F6" s="8"/>
      <c r="G6" s="142" t="s">
        <v>6</v>
      </c>
      <c r="H6" s="142"/>
      <c r="I6" s="142"/>
      <c r="J6" s="142"/>
      <c r="K6" s="14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87"/>
      <c r="AH6" s="87"/>
      <c r="AI6" s="6"/>
      <c r="AJ6" s="6"/>
      <c r="AK6" s="6"/>
    </row>
    <row r="7" spans="1:37" s="1" customFormat="1" ht="27" x14ac:dyDescent="0.35">
      <c r="A7" s="7" t="s">
        <v>128</v>
      </c>
      <c r="B7" s="9"/>
      <c r="C7" s="10"/>
      <c r="D7" s="10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143" t="s">
        <v>7</v>
      </c>
      <c r="AI7" s="144"/>
      <c r="AJ7" s="144"/>
      <c r="AK7" s="145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59"/>
      <c r="T8" s="59"/>
      <c r="U8" s="59"/>
      <c r="V8" s="59"/>
      <c r="W8" s="59"/>
      <c r="X8" s="59"/>
      <c r="Y8" s="59"/>
      <c r="Z8" s="66"/>
      <c r="AA8" s="66"/>
      <c r="AB8" s="66"/>
      <c r="AC8" s="66"/>
      <c r="AD8" s="66"/>
      <c r="AE8" s="59"/>
      <c r="AF8" s="59"/>
      <c r="AG8" s="88" t="s">
        <v>8</v>
      </c>
      <c r="AH8" s="143">
        <v>504202</v>
      </c>
      <c r="AI8" s="144"/>
      <c r="AJ8" s="144"/>
      <c r="AK8" s="145"/>
    </row>
    <row r="9" spans="1:37" ht="25.5" customHeight="1" x14ac:dyDescent="0.35">
      <c r="A9" s="148" t="s">
        <v>9</v>
      </c>
      <c r="B9" s="148"/>
      <c r="C9" s="148"/>
      <c r="D9" s="148" t="s">
        <v>10</v>
      </c>
      <c r="E9" s="148"/>
      <c r="F9" s="148" t="s">
        <v>11</v>
      </c>
      <c r="G9" s="148"/>
      <c r="H9" s="148" t="s">
        <v>12</v>
      </c>
      <c r="I9" s="148"/>
      <c r="J9" s="148" t="s">
        <v>13</v>
      </c>
      <c r="K9" s="148"/>
      <c r="L9" s="148" t="s">
        <v>14</v>
      </c>
      <c r="M9" s="148"/>
      <c r="N9" s="52"/>
      <c r="O9" s="52"/>
      <c r="Q9" s="60" t="s">
        <v>15</v>
      </c>
      <c r="R9" s="61">
        <v>19</v>
      </c>
      <c r="S9" s="62"/>
      <c r="T9" s="146" t="s">
        <v>127</v>
      </c>
      <c r="U9" s="146"/>
      <c r="V9" s="146"/>
      <c r="W9" s="147" t="s">
        <v>16</v>
      </c>
      <c r="X9" s="147"/>
      <c r="Y9" s="70"/>
      <c r="Z9" s="66"/>
      <c r="AA9" s="66"/>
      <c r="AB9" s="66"/>
      <c r="AC9" s="66"/>
      <c r="AD9" s="66"/>
      <c r="AE9" s="66"/>
      <c r="AF9" s="59"/>
      <c r="AG9" s="66"/>
      <c r="AH9" s="215"/>
      <c r="AI9" s="215"/>
      <c r="AJ9" s="215"/>
      <c r="AK9" s="215"/>
    </row>
    <row r="10" spans="1:37" ht="21" customHeight="1" x14ac:dyDescent="0.3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52"/>
      <c r="O10" s="52"/>
      <c r="P10" s="52"/>
      <c r="Q10" s="6"/>
      <c r="R10" s="6"/>
      <c r="S10" s="59"/>
      <c r="T10" s="59"/>
      <c r="U10" s="59"/>
      <c r="V10" s="59"/>
      <c r="W10" s="59"/>
      <c r="X10" s="59"/>
      <c r="Y10" s="59"/>
      <c r="Z10" s="66"/>
      <c r="AA10" s="66"/>
      <c r="AB10" s="66"/>
      <c r="AC10" s="66"/>
      <c r="AD10" s="66"/>
      <c r="AE10" s="66"/>
      <c r="AF10" s="59"/>
      <c r="AG10" s="88" t="s">
        <v>17</v>
      </c>
      <c r="AH10" s="215"/>
      <c r="AI10" s="215"/>
      <c r="AJ10" s="215"/>
      <c r="AK10" s="215"/>
    </row>
    <row r="11" spans="1:37" ht="55.5" customHeight="1" x14ac:dyDescent="0.35">
      <c r="A11" s="11" t="s">
        <v>18</v>
      </c>
      <c r="B11" s="148" t="s">
        <v>19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52"/>
      <c r="O11" s="52"/>
      <c r="P11" s="52"/>
      <c r="Q11" s="63" t="s">
        <v>20</v>
      </c>
      <c r="R11" s="64"/>
      <c r="S11" s="149" t="s">
        <v>21</v>
      </c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66"/>
      <c r="AE11" s="59"/>
      <c r="AF11" s="59"/>
      <c r="AG11" s="88" t="s">
        <v>22</v>
      </c>
      <c r="AH11" s="151"/>
      <c r="AI11" s="151"/>
      <c r="AJ11" s="151"/>
      <c r="AK11" s="151"/>
    </row>
    <row r="12" spans="1:37" ht="11.25" customHeight="1" x14ac:dyDescent="0.35">
      <c r="A12" s="12"/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53"/>
      <c r="O12" s="53"/>
      <c r="P12" s="53"/>
      <c r="Q12" s="64"/>
      <c r="R12" s="64"/>
      <c r="S12" s="59"/>
      <c r="T12" s="59"/>
      <c r="U12" s="65"/>
      <c r="V12" s="65"/>
      <c r="W12" s="65"/>
      <c r="X12" s="65"/>
      <c r="Y12" s="65"/>
      <c r="Z12" s="66"/>
      <c r="AA12" s="66"/>
      <c r="AB12" s="66"/>
      <c r="AC12" s="66"/>
      <c r="AD12" s="66"/>
      <c r="AE12" s="59"/>
      <c r="AF12" s="59"/>
      <c r="AG12" s="59"/>
      <c r="AH12" s="207"/>
      <c r="AI12" s="208"/>
      <c r="AJ12" s="208"/>
      <c r="AK12" s="209"/>
    </row>
    <row r="13" spans="1:37" s="1" customFormat="1" ht="26.25" customHeight="1" x14ac:dyDescent="0.35">
      <c r="A13" s="13" t="s">
        <v>23</v>
      </c>
      <c r="B13" s="153">
        <v>185</v>
      </c>
      <c r="C13" s="153"/>
      <c r="D13" s="153">
        <v>185</v>
      </c>
      <c r="E13" s="153"/>
      <c r="F13" s="153">
        <v>30</v>
      </c>
      <c r="G13" s="153"/>
      <c r="H13" s="153">
        <f>F13*D13</f>
        <v>5550</v>
      </c>
      <c r="I13" s="153"/>
      <c r="J13" s="151"/>
      <c r="K13" s="151"/>
      <c r="L13" s="151"/>
      <c r="M13" s="151"/>
      <c r="N13" s="54"/>
      <c r="O13" s="54"/>
      <c r="P13" s="54"/>
      <c r="Q13" s="63" t="s">
        <v>24</v>
      </c>
      <c r="R13" s="64"/>
      <c r="S13" s="66"/>
      <c r="T13" s="67"/>
      <c r="U13" s="154" t="s">
        <v>25</v>
      </c>
      <c r="V13" s="154"/>
      <c r="W13" s="154"/>
      <c r="X13" s="154"/>
      <c r="Y13" s="154"/>
      <c r="Z13" s="154"/>
      <c r="AA13" s="154"/>
      <c r="AB13" s="154"/>
      <c r="AC13" s="154"/>
      <c r="AD13" s="66"/>
      <c r="AE13" s="59"/>
      <c r="AF13" s="59"/>
      <c r="AG13" s="59"/>
      <c r="AH13" s="210"/>
      <c r="AI13" s="211"/>
      <c r="AJ13" s="211"/>
      <c r="AK13" s="212"/>
    </row>
    <row r="14" spans="1:37" s="1" customFormat="1" ht="11.25" customHeight="1" x14ac:dyDescent="0.35">
      <c r="A14" s="13"/>
      <c r="B14" s="153"/>
      <c r="C14" s="153"/>
      <c r="D14" s="153"/>
      <c r="E14" s="153"/>
      <c r="F14" s="153"/>
      <c r="G14" s="153"/>
      <c r="H14" s="153"/>
      <c r="I14" s="153"/>
      <c r="J14" s="151"/>
      <c r="K14" s="151"/>
      <c r="L14" s="151"/>
      <c r="M14" s="151"/>
      <c r="N14" s="54"/>
      <c r="O14" s="54"/>
      <c r="P14" s="54"/>
      <c r="Q14" s="64"/>
      <c r="R14" s="64"/>
      <c r="S14" s="59"/>
      <c r="T14" s="64"/>
      <c r="U14" s="68"/>
      <c r="V14" s="68"/>
      <c r="W14" s="68"/>
      <c r="X14" s="68"/>
      <c r="Y14" s="68"/>
      <c r="Z14" s="67"/>
      <c r="AA14" s="67"/>
      <c r="AB14" s="67"/>
      <c r="AC14" s="67"/>
      <c r="AD14" s="66"/>
      <c r="AE14" s="59"/>
      <c r="AF14" s="59"/>
      <c r="AG14" s="59"/>
      <c r="AH14" s="213"/>
      <c r="AI14" s="140"/>
      <c r="AJ14" s="140"/>
      <c r="AK14" s="214"/>
    </row>
    <row r="15" spans="1:37" s="1" customFormat="1" ht="29.25" customHeight="1" x14ac:dyDescent="0.35">
      <c r="A15" s="13"/>
      <c r="B15" s="153"/>
      <c r="C15" s="153"/>
      <c r="D15" s="153"/>
      <c r="E15" s="153"/>
      <c r="F15" s="153"/>
      <c r="G15" s="153"/>
      <c r="H15" s="153"/>
      <c r="I15" s="153"/>
      <c r="J15" s="151"/>
      <c r="K15" s="151"/>
      <c r="L15" s="151"/>
      <c r="M15" s="151"/>
      <c r="N15" s="54"/>
      <c r="O15" s="54"/>
      <c r="P15" s="54"/>
      <c r="Q15" s="63" t="s">
        <v>26</v>
      </c>
      <c r="R15" s="64"/>
      <c r="S15" s="66"/>
      <c r="T15" s="64"/>
      <c r="U15" s="64" t="s">
        <v>27</v>
      </c>
      <c r="V15" s="155" t="s">
        <v>28</v>
      </c>
      <c r="W15" s="156"/>
      <c r="X15" s="156"/>
      <c r="Y15" s="156"/>
      <c r="Z15" s="156" t="s">
        <v>29</v>
      </c>
      <c r="AA15" s="156"/>
      <c r="AB15" s="156"/>
      <c r="AC15" s="156"/>
      <c r="AD15" s="66"/>
      <c r="AE15" s="70"/>
      <c r="AF15" s="59"/>
      <c r="AG15" s="59"/>
      <c r="AH15" s="89"/>
      <c r="AI15" s="89"/>
      <c r="AJ15" s="89"/>
      <c r="AK15" s="89"/>
    </row>
    <row r="16" spans="1:37" s="1" customFormat="1" ht="28.5" customHeight="1" x14ac:dyDescent="0.35">
      <c r="A16" s="14"/>
      <c r="B16" s="14"/>
      <c r="C16" s="14"/>
      <c r="D16" s="14"/>
      <c r="E16" s="14"/>
      <c r="F16" s="14"/>
      <c r="G16" s="15" t="s">
        <v>30</v>
      </c>
      <c r="H16" s="153">
        <f>H13</f>
        <v>5550</v>
      </c>
      <c r="I16" s="153"/>
      <c r="J16" s="151"/>
      <c r="K16" s="151"/>
      <c r="L16" s="151"/>
      <c r="M16" s="151"/>
      <c r="N16" s="54"/>
      <c r="O16" s="54"/>
      <c r="P16" s="54"/>
      <c r="Q16" s="64"/>
      <c r="R16" s="6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1" t="s">
        <v>31</v>
      </c>
      <c r="B18" s="202"/>
      <c r="C18" s="203"/>
      <c r="D18" s="157" t="s">
        <v>32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8"/>
      <c r="AJ18" s="90" t="s">
        <v>33</v>
      </c>
      <c r="AK18" s="91"/>
    </row>
    <row r="19" spans="1:41" ht="12" customHeight="1" x14ac:dyDescent="0.25">
      <c r="A19" s="204"/>
      <c r="B19" s="205"/>
      <c r="C19" s="20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59"/>
      <c r="AF19" s="159"/>
      <c r="AG19" s="159"/>
      <c r="AH19" s="159"/>
      <c r="AI19" s="160"/>
      <c r="AJ19" s="92"/>
      <c r="AK19" s="93"/>
    </row>
    <row r="20" spans="1:41" s="2" customFormat="1" ht="24" customHeight="1" x14ac:dyDescent="0.3">
      <c r="A20" s="161" t="s">
        <v>34</v>
      </c>
      <c r="B20" s="161"/>
      <c r="C20" s="162"/>
      <c r="D20" s="17"/>
      <c r="E20" s="18"/>
      <c r="F20" s="18"/>
      <c r="G20" s="17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71"/>
      <c r="AF20" s="18"/>
      <c r="AG20" s="42"/>
      <c r="AH20" s="42"/>
      <c r="AI20" s="42"/>
      <c r="AJ20" s="94"/>
      <c r="AK20" s="95"/>
      <c r="AL20" s="96"/>
    </row>
    <row r="21" spans="1:41" ht="156" customHeight="1" x14ac:dyDescent="0.3">
      <c r="A21" s="19" t="s">
        <v>35</v>
      </c>
      <c r="B21" s="19" t="s">
        <v>36</v>
      </c>
      <c r="C21" s="20" t="s">
        <v>37</v>
      </c>
      <c r="D21" s="21" t="s">
        <v>38</v>
      </c>
      <c r="E21" s="22" t="s">
        <v>39</v>
      </c>
      <c r="F21" s="22" t="s">
        <v>40</v>
      </c>
      <c r="G21" s="22" t="s">
        <v>41</v>
      </c>
      <c r="H21" s="23" t="s">
        <v>42</v>
      </c>
      <c r="I21" s="22" t="s">
        <v>43</v>
      </c>
      <c r="J21" s="55"/>
      <c r="K21" s="22" t="s">
        <v>44</v>
      </c>
      <c r="L21" s="22" t="s">
        <v>45</v>
      </c>
      <c r="M21" s="22" t="s">
        <v>46</v>
      </c>
      <c r="N21" s="22" t="s">
        <v>47</v>
      </c>
      <c r="O21" s="22" t="s">
        <v>48</v>
      </c>
      <c r="P21" s="22"/>
      <c r="Q21" s="22" t="s">
        <v>49</v>
      </c>
      <c r="R21" s="22" t="s">
        <v>50</v>
      </c>
      <c r="S21" s="22" t="s">
        <v>51</v>
      </c>
      <c r="T21" s="22"/>
      <c r="U21" s="22"/>
      <c r="V21" s="22" t="s">
        <v>52</v>
      </c>
      <c r="W21" s="22" t="s">
        <v>53</v>
      </c>
      <c r="X21" s="22" t="s">
        <v>54</v>
      </c>
      <c r="Y21" s="22"/>
      <c r="Z21" s="72"/>
      <c r="AA21" s="72"/>
      <c r="AB21" s="72"/>
      <c r="AC21" s="72"/>
      <c r="AD21" s="72"/>
      <c r="AE21" s="73"/>
      <c r="AF21" s="74"/>
      <c r="AG21" s="97"/>
      <c r="AH21" s="97"/>
      <c r="AI21" s="97"/>
      <c r="AJ21" s="98"/>
      <c r="AK21" s="99" t="s">
        <v>55</v>
      </c>
      <c r="AL21" s="100" t="s">
        <v>56</v>
      </c>
      <c r="AM21" s="101"/>
      <c r="AN21" s="101"/>
      <c r="AO21" s="101"/>
    </row>
    <row r="22" spans="1:41" s="3" customFormat="1" ht="15" customHeight="1" x14ac:dyDescent="0.3">
      <c r="A22" s="24">
        <v>1</v>
      </c>
      <c r="B22" s="24">
        <v>2</v>
      </c>
      <c r="C22" s="25">
        <v>3</v>
      </c>
      <c r="D22" s="26">
        <v>4</v>
      </c>
      <c r="E22" s="27">
        <v>5</v>
      </c>
      <c r="F22" s="27">
        <v>6</v>
      </c>
      <c r="G22" s="26">
        <v>7</v>
      </c>
      <c r="H22" s="27">
        <v>8</v>
      </c>
      <c r="I22" s="27">
        <v>9</v>
      </c>
      <c r="J22" s="27">
        <v>10</v>
      </c>
      <c r="K22" s="27">
        <v>11</v>
      </c>
      <c r="L22" s="27">
        <v>12</v>
      </c>
      <c r="M22" s="27">
        <v>14</v>
      </c>
      <c r="N22" s="27">
        <v>13</v>
      </c>
      <c r="O22" s="27">
        <v>15</v>
      </c>
      <c r="P22" s="27"/>
      <c r="Q22" s="27">
        <v>15</v>
      </c>
      <c r="R22" s="27">
        <v>16</v>
      </c>
      <c r="S22" s="27">
        <v>17</v>
      </c>
      <c r="T22" s="27">
        <v>18</v>
      </c>
      <c r="U22" s="27">
        <v>19</v>
      </c>
      <c r="V22" s="27">
        <v>20</v>
      </c>
      <c r="W22" s="26">
        <v>21</v>
      </c>
      <c r="X22" s="26">
        <v>22</v>
      </c>
      <c r="Y22" s="27">
        <v>23</v>
      </c>
      <c r="Z22" s="27">
        <v>24</v>
      </c>
      <c r="AA22" s="27">
        <v>25</v>
      </c>
      <c r="AB22" s="27">
        <v>26</v>
      </c>
      <c r="AC22" s="27">
        <v>27</v>
      </c>
      <c r="AD22" s="27">
        <v>28</v>
      </c>
      <c r="AE22" s="75">
        <v>29</v>
      </c>
      <c r="AF22" s="27">
        <v>29</v>
      </c>
      <c r="AG22" s="27">
        <v>30</v>
      </c>
      <c r="AH22" s="26">
        <v>31</v>
      </c>
      <c r="AI22" s="27">
        <v>32</v>
      </c>
      <c r="AJ22" s="102">
        <v>33</v>
      </c>
      <c r="AK22" s="26">
        <v>34</v>
      </c>
      <c r="AL22" s="27">
        <v>35</v>
      </c>
      <c r="AM22" s="101"/>
      <c r="AN22" s="101"/>
      <c r="AO22" s="101"/>
    </row>
    <row r="23" spans="1:41" s="4" customFormat="1" ht="18.75" customHeight="1" x14ac:dyDescent="0.3">
      <c r="A23" s="28" t="s">
        <v>57</v>
      </c>
      <c r="B23" s="28"/>
      <c r="C23" s="29"/>
      <c r="D23" s="30"/>
      <c r="E23" s="31" t="s">
        <v>58</v>
      </c>
      <c r="F23" s="32">
        <v>200</v>
      </c>
      <c r="G23" s="31" t="s">
        <v>59</v>
      </c>
      <c r="H23" s="33"/>
      <c r="I23" s="56" t="s">
        <v>119</v>
      </c>
      <c r="J23" s="57"/>
      <c r="K23" s="33"/>
      <c r="L23" s="56" t="s">
        <v>61</v>
      </c>
      <c r="M23" s="33" t="s">
        <v>62</v>
      </c>
      <c r="N23" s="56" t="s">
        <v>63</v>
      </c>
      <c r="O23" s="33" t="s">
        <v>64</v>
      </c>
      <c r="P23" s="33"/>
      <c r="Q23" s="33" t="s">
        <v>65</v>
      </c>
      <c r="R23" s="33" t="s">
        <v>66</v>
      </c>
      <c r="S23" s="33" t="s">
        <v>67</v>
      </c>
      <c r="T23" s="33"/>
      <c r="U23" s="33"/>
      <c r="V23" s="33"/>
      <c r="W23" s="31" t="s">
        <v>129</v>
      </c>
      <c r="X23" s="31" t="s">
        <v>59</v>
      </c>
      <c r="Y23" s="3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103"/>
      <c r="AK23" s="104"/>
      <c r="AL23" s="105"/>
      <c r="AM23" s="106"/>
      <c r="AN23" s="106"/>
      <c r="AO23" s="106"/>
    </row>
    <row r="24" spans="1:41" s="3" customFormat="1" ht="19.5" customHeight="1" x14ac:dyDescent="0.3">
      <c r="A24" s="34" t="s">
        <v>68</v>
      </c>
      <c r="B24" s="34"/>
      <c r="C24" s="35"/>
      <c r="D24" s="36"/>
      <c r="E24" s="37">
        <v>30</v>
      </c>
      <c r="F24" s="37">
        <v>30</v>
      </c>
      <c r="G24" s="36">
        <v>30</v>
      </c>
      <c r="H24" s="37"/>
      <c r="I24" s="37">
        <v>30</v>
      </c>
      <c r="J24" s="37"/>
      <c r="K24" s="37"/>
      <c r="L24" s="37">
        <v>30</v>
      </c>
      <c r="M24" s="37">
        <v>30</v>
      </c>
      <c r="N24" s="37">
        <v>30</v>
      </c>
      <c r="O24" s="37">
        <v>30</v>
      </c>
      <c r="P24" s="37"/>
      <c r="Q24" s="37">
        <v>30</v>
      </c>
      <c r="R24" s="37">
        <v>30</v>
      </c>
      <c r="S24" s="37">
        <v>30</v>
      </c>
      <c r="T24" s="37"/>
      <c r="U24" s="37"/>
      <c r="V24" s="37"/>
      <c r="W24" s="36">
        <v>30</v>
      </c>
      <c r="X24" s="36">
        <v>30</v>
      </c>
      <c r="Y24" s="79"/>
      <c r="Z24" s="80"/>
      <c r="AA24" s="80"/>
      <c r="AB24" s="80"/>
      <c r="AC24" s="80"/>
      <c r="AD24" s="80"/>
      <c r="AE24" s="81"/>
      <c r="AF24" s="80"/>
      <c r="AG24" s="80"/>
      <c r="AH24" s="80"/>
      <c r="AI24" s="80"/>
      <c r="AJ24" s="107"/>
      <c r="AK24" s="108"/>
      <c r="AL24" s="109"/>
      <c r="AM24" s="101"/>
      <c r="AN24" s="101"/>
      <c r="AO24" s="101"/>
    </row>
    <row r="25" spans="1:41" ht="29.25" customHeight="1" x14ac:dyDescent="0.25">
      <c r="A25" s="170" t="s">
        <v>69</v>
      </c>
      <c r="B25" s="176"/>
      <c r="C25" s="38" t="s">
        <v>70</v>
      </c>
      <c r="D25" s="39"/>
      <c r="E25" s="40"/>
      <c r="F25" s="40">
        <v>60</v>
      </c>
      <c r="G25" s="41">
        <v>108</v>
      </c>
      <c r="H25" s="40"/>
      <c r="I25" s="40"/>
      <c r="J25" s="40"/>
      <c r="K25" s="40"/>
      <c r="L25" s="40">
        <v>160</v>
      </c>
      <c r="M25" s="40"/>
      <c r="N25" s="40">
        <v>8</v>
      </c>
      <c r="O25" s="40"/>
      <c r="P25" s="40"/>
      <c r="Q25" s="40"/>
      <c r="R25" s="40"/>
      <c r="S25" s="40"/>
      <c r="T25" s="40"/>
      <c r="U25" s="40"/>
      <c r="V25" s="40"/>
      <c r="W25" s="41"/>
      <c r="X25" s="41"/>
      <c r="Y25" s="40"/>
      <c r="Z25" s="40"/>
      <c r="AA25" s="40"/>
      <c r="AB25" s="40"/>
      <c r="AC25" s="40"/>
      <c r="AD25" s="40"/>
      <c r="AE25" s="82"/>
      <c r="AF25" s="40"/>
      <c r="AG25" s="40"/>
      <c r="AH25" s="40"/>
      <c r="AI25" s="40"/>
      <c r="AJ25" s="110"/>
      <c r="AK25" s="183">
        <f>SUM(D26:AE26)</f>
        <v>10.08</v>
      </c>
      <c r="AL25" s="189">
        <f>SUM(AF26:AJ26)</f>
        <v>0</v>
      </c>
      <c r="AM25" s="101"/>
      <c r="AN25" s="101"/>
      <c r="AO25" s="101"/>
    </row>
    <row r="26" spans="1:41" ht="23.25" customHeight="1" x14ac:dyDescent="0.35">
      <c r="A26" s="171"/>
      <c r="B26" s="177"/>
      <c r="C26" s="38" t="s">
        <v>71</v>
      </c>
      <c r="D26" s="43">
        <f t="shared" ref="D26:AJ26" si="0">(D$24*D25)/1000</f>
        <v>0</v>
      </c>
      <c r="E26" s="44">
        <f t="shared" si="0"/>
        <v>0</v>
      </c>
      <c r="F26" s="44">
        <f t="shared" si="0"/>
        <v>1.8</v>
      </c>
      <c r="G26" s="44">
        <f t="shared" ref="G26" si="1">(G$24*G25)/1000</f>
        <v>3.24</v>
      </c>
      <c r="H26" s="44">
        <f t="shared" si="0"/>
        <v>0</v>
      </c>
      <c r="I26" s="44">
        <f t="shared" si="0"/>
        <v>0</v>
      </c>
      <c r="J26" s="44">
        <f t="shared" si="0"/>
        <v>0</v>
      </c>
      <c r="K26" s="44">
        <f t="shared" si="0"/>
        <v>0</v>
      </c>
      <c r="L26" s="44">
        <f t="shared" si="0"/>
        <v>4.8</v>
      </c>
      <c r="M26" s="44">
        <f t="shared" si="0"/>
        <v>0</v>
      </c>
      <c r="N26" s="44">
        <f t="shared" si="0"/>
        <v>0.24</v>
      </c>
      <c r="O26" s="44">
        <f t="shared" si="0"/>
        <v>0</v>
      </c>
      <c r="P26" s="44">
        <f t="shared" si="0"/>
        <v>0</v>
      </c>
      <c r="Q26" s="44">
        <f t="shared" si="0"/>
        <v>0</v>
      </c>
      <c r="R26" s="44">
        <f t="shared" si="0"/>
        <v>0</v>
      </c>
      <c r="S26" s="44">
        <f t="shared" si="0"/>
        <v>0</v>
      </c>
      <c r="T26" s="44"/>
      <c r="U26" s="44">
        <f t="shared" si="0"/>
        <v>0</v>
      </c>
      <c r="V26" s="44">
        <f t="shared" si="0"/>
        <v>0</v>
      </c>
      <c r="W26" s="44">
        <f t="shared" si="0"/>
        <v>0</v>
      </c>
      <c r="X26" s="44">
        <f t="shared" si="0"/>
        <v>0</v>
      </c>
      <c r="Y26" s="44">
        <f t="shared" si="0"/>
        <v>0</v>
      </c>
      <c r="Z26" s="44">
        <f t="shared" si="0"/>
        <v>0</v>
      </c>
      <c r="AA26" s="44">
        <f t="shared" si="0"/>
        <v>0</v>
      </c>
      <c r="AB26" s="44">
        <f t="shared" si="0"/>
        <v>0</v>
      </c>
      <c r="AC26" s="44">
        <f t="shared" si="0"/>
        <v>0</v>
      </c>
      <c r="AD26" s="44">
        <f t="shared" si="0"/>
        <v>0</v>
      </c>
      <c r="AE26" s="83">
        <f t="shared" si="0"/>
        <v>0</v>
      </c>
      <c r="AF26" s="44">
        <f t="shared" si="0"/>
        <v>0</v>
      </c>
      <c r="AG26" s="44">
        <f t="shared" si="0"/>
        <v>0</v>
      </c>
      <c r="AH26" s="44">
        <f t="shared" si="0"/>
        <v>0</v>
      </c>
      <c r="AI26" s="44">
        <f t="shared" si="0"/>
        <v>0</v>
      </c>
      <c r="AJ26" s="111">
        <f t="shared" si="0"/>
        <v>0</v>
      </c>
      <c r="AK26" s="184"/>
      <c r="AL26" s="190"/>
      <c r="AM26" s="101"/>
      <c r="AN26" s="101"/>
      <c r="AO26" s="101"/>
    </row>
    <row r="27" spans="1:41" ht="29.25" customHeight="1" x14ac:dyDescent="0.25">
      <c r="A27" s="170" t="s">
        <v>72</v>
      </c>
      <c r="B27" s="176"/>
      <c r="C27" s="38" t="s">
        <v>70</v>
      </c>
      <c r="D27" s="39"/>
      <c r="E27" s="40"/>
      <c r="F27" s="40">
        <v>139.4</v>
      </c>
      <c r="G27" s="41">
        <v>90</v>
      </c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1"/>
      <c r="X27" s="41">
        <v>150</v>
      </c>
      <c r="Y27" s="40"/>
      <c r="Z27" s="40"/>
      <c r="AA27" s="40"/>
      <c r="AB27" s="40"/>
      <c r="AC27" s="40"/>
      <c r="AD27" s="40"/>
      <c r="AE27" s="82"/>
      <c r="AF27" s="40"/>
      <c r="AG27" s="40"/>
      <c r="AH27" s="40"/>
      <c r="AI27" s="40"/>
      <c r="AJ27" s="110"/>
      <c r="AK27" s="183">
        <f>SUM(D28:AE28)</f>
        <v>11.382000000000001</v>
      </c>
      <c r="AL27" s="189"/>
      <c r="AM27" s="199"/>
      <c r="AN27" s="200"/>
      <c r="AO27" s="101"/>
    </row>
    <row r="28" spans="1:41" ht="28.5" customHeight="1" x14ac:dyDescent="0.35">
      <c r="A28" s="171"/>
      <c r="B28" s="177"/>
      <c r="C28" s="38" t="s">
        <v>71</v>
      </c>
      <c r="D28" s="43">
        <f t="shared" ref="D28:AJ28" si="2">(D$24*D27)/1000</f>
        <v>0</v>
      </c>
      <c r="E28" s="44">
        <f t="shared" si="2"/>
        <v>0</v>
      </c>
      <c r="F28" s="44">
        <f t="shared" si="2"/>
        <v>4.1820000000000004</v>
      </c>
      <c r="G28" s="44">
        <f t="shared" si="2"/>
        <v>2.7</v>
      </c>
      <c r="H28" s="44">
        <f t="shared" si="2"/>
        <v>0</v>
      </c>
      <c r="I28" s="44">
        <f t="shared" si="2"/>
        <v>0</v>
      </c>
      <c r="J28" s="44">
        <f t="shared" si="2"/>
        <v>0</v>
      </c>
      <c r="K28" s="44">
        <f t="shared" si="2"/>
        <v>0</v>
      </c>
      <c r="L28" s="44">
        <f t="shared" si="2"/>
        <v>0</v>
      </c>
      <c r="M28" s="44">
        <f t="shared" si="2"/>
        <v>0</v>
      </c>
      <c r="N28" s="44">
        <f t="shared" si="2"/>
        <v>0</v>
      </c>
      <c r="O28" s="44">
        <f t="shared" si="2"/>
        <v>0</v>
      </c>
      <c r="P28" s="44">
        <f t="shared" si="2"/>
        <v>0</v>
      </c>
      <c r="Q28" s="44">
        <f t="shared" si="2"/>
        <v>0</v>
      </c>
      <c r="R28" s="44">
        <f t="shared" si="2"/>
        <v>0</v>
      </c>
      <c r="S28" s="44">
        <f t="shared" si="2"/>
        <v>0</v>
      </c>
      <c r="T28" s="44">
        <f t="shared" si="2"/>
        <v>0</v>
      </c>
      <c r="U28" s="44">
        <f t="shared" si="2"/>
        <v>0</v>
      </c>
      <c r="V28" s="44">
        <f t="shared" si="2"/>
        <v>0</v>
      </c>
      <c r="W28" s="44">
        <f t="shared" si="2"/>
        <v>0</v>
      </c>
      <c r="X28" s="44">
        <f t="shared" si="2"/>
        <v>4.5</v>
      </c>
      <c r="Y28" s="44">
        <f t="shared" si="2"/>
        <v>0</v>
      </c>
      <c r="Z28" s="44">
        <f t="shared" si="2"/>
        <v>0</v>
      </c>
      <c r="AA28" s="44">
        <f t="shared" si="2"/>
        <v>0</v>
      </c>
      <c r="AB28" s="44">
        <f t="shared" si="2"/>
        <v>0</v>
      </c>
      <c r="AC28" s="44">
        <f t="shared" si="2"/>
        <v>0</v>
      </c>
      <c r="AD28" s="44">
        <f t="shared" si="2"/>
        <v>0</v>
      </c>
      <c r="AE28" s="83">
        <f t="shared" si="2"/>
        <v>0</v>
      </c>
      <c r="AF28" s="44">
        <f t="shared" si="2"/>
        <v>0</v>
      </c>
      <c r="AG28" s="44">
        <f t="shared" si="2"/>
        <v>0</v>
      </c>
      <c r="AH28" s="44">
        <f t="shared" si="2"/>
        <v>0</v>
      </c>
      <c r="AI28" s="44">
        <f t="shared" si="2"/>
        <v>0</v>
      </c>
      <c r="AJ28" s="111">
        <f t="shared" si="2"/>
        <v>0</v>
      </c>
      <c r="AK28" s="184"/>
      <c r="AL28" s="190"/>
      <c r="AM28" s="199"/>
      <c r="AN28" s="200"/>
      <c r="AO28" s="101"/>
    </row>
    <row r="29" spans="1:41" ht="25.5" customHeight="1" x14ac:dyDescent="0.25">
      <c r="A29" s="170" t="s">
        <v>73</v>
      </c>
      <c r="B29" s="176"/>
      <c r="C29" s="38" t="s">
        <v>70</v>
      </c>
      <c r="D29" s="39"/>
      <c r="E29" s="40">
        <v>5</v>
      </c>
      <c r="F29" s="40">
        <v>2</v>
      </c>
      <c r="G29" s="41"/>
      <c r="H29" s="40"/>
      <c r="I29" s="40"/>
      <c r="J29" s="40"/>
      <c r="K29" s="40"/>
      <c r="L29" s="40"/>
      <c r="M29" s="40">
        <v>5</v>
      </c>
      <c r="N29" s="40">
        <v>3</v>
      </c>
      <c r="O29" s="40"/>
      <c r="P29" s="40"/>
      <c r="Q29" s="40"/>
      <c r="R29" s="40"/>
      <c r="S29" s="40"/>
      <c r="T29" s="40"/>
      <c r="U29" s="40"/>
      <c r="V29" s="40"/>
      <c r="W29" s="41">
        <v>4</v>
      </c>
      <c r="X29" s="41"/>
      <c r="Y29" s="40"/>
      <c r="Z29" s="40"/>
      <c r="AA29" s="40"/>
      <c r="AB29" s="40"/>
      <c r="AC29" s="40"/>
      <c r="AD29" s="40"/>
      <c r="AE29" s="82"/>
      <c r="AF29" s="40"/>
      <c r="AG29" s="40"/>
      <c r="AH29" s="40"/>
      <c r="AI29" s="40"/>
      <c r="AJ29" s="110"/>
      <c r="AK29" s="183">
        <f>SUM(D30:AE30)</f>
        <v>0.56999999999999995</v>
      </c>
      <c r="AL29" s="189">
        <f>SUM(AF30:AJ30)</f>
        <v>0</v>
      </c>
      <c r="AM29" s="101"/>
      <c r="AN29" s="101"/>
      <c r="AO29" s="101"/>
    </row>
    <row r="30" spans="1:41" ht="28.5" customHeight="1" x14ac:dyDescent="0.35">
      <c r="A30" s="171"/>
      <c r="B30" s="177"/>
      <c r="C30" s="38" t="s">
        <v>71</v>
      </c>
      <c r="D30" s="43">
        <f t="shared" ref="D30:AJ30" si="3">(D$24*D29)/1000</f>
        <v>0</v>
      </c>
      <c r="E30" s="44">
        <f t="shared" si="3"/>
        <v>0.15</v>
      </c>
      <c r="F30" s="44">
        <f t="shared" si="3"/>
        <v>0.06</v>
      </c>
      <c r="G30" s="44">
        <f t="shared" ref="G30" si="4">(G$24*G29)/1000</f>
        <v>0</v>
      </c>
      <c r="H30" s="44">
        <f t="shared" si="3"/>
        <v>0</v>
      </c>
      <c r="I30" s="44">
        <f t="shared" si="3"/>
        <v>0</v>
      </c>
      <c r="J30" s="44">
        <f t="shared" si="3"/>
        <v>0</v>
      </c>
      <c r="K30" s="44">
        <f t="shared" si="3"/>
        <v>0</v>
      </c>
      <c r="L30" s="44">
        <f t="shared" si="3"/>
        <v>0</v>
      </c>
      <c r="M30" s="44">
        <f t="shared" si="3"/>
        <v>0.15</v>
      </c>
      <c r="N30" s="44">
        <f t="shared" si="3"/>
        <v>0.09</v>
      </c>
      <c r="O30" s="44">
        <f t="shared" si="3"/>
        <v>0</v>
      </c>
      <c r="P30" s="44">
        <f t="shared" si="3"/>
        <v>0</v>
      </c>
      <c r="Q30" s="44">
        <f t="shared" si="3"/>
        <v>0</v>
      </c>
      <c r="R30" s="44">
        <f t="shared" si="3"/>
        <v>0</v>
      </c>
      <c r="S30" s="44">
        <f t="shared" si="3"/>
        <v>0</v>
      </c>
      <c r="T30" s="44">
        <f t="shared" si="3"/>
        <v>0</v>
      </c>
      <c r="U30" s="44">
        <f t="shared" si="3"/>
        <v>0</v>
      </c>
      <c r="V30" s="44">
        <f t="shared" si="3"/>
        <v>0</v>
      </c>
      <c r="W30" s="44">
        <f t="shared" si="3"/>
        <v>0.12</v>
      </c>
      <c r="X30" s="44">
        <f t="shared" si="3"/>
        <v>0</v>
      </c>
      <c r="Y30" s="44">
        <f t="shared" si="3"/>
        <v>0</v>
      </c>
      <c r="Z30" s="44">
        <f t="shared" si="3"/>
        <v>0</v>
      </c>
      <c r="AA30" s="44">
        <f t="shared" si="3"/>
        <v>0</v>
      </c>
      <c r="AB30" s="44">
        <f t="shared" si="3"/>
        <v>0</v>
      </c>
      <c r="AC30" s="44">
        <f t="shared" si="3"/>
        <v>0</v>
      </c>
      <c r="AD30" s="44">
        <f t="shared" si="3"/>
        <v>0</v>
      </c>
      <c r="AE30" s="83">
        <f t="shared" si="3"/>
        <v>0</v>
      </c>
      <c r="AF30" s="44">
        <f t="shared" si="3"/>
        <v>0</v>
      </c>
      <c r="AG30" s="44">
        <f t="shared" si="3"/>
        <v>0</v>
      </c>
      <c r="AH30" s="44">
        <f t="shared" si="3"/>
        <v>0</v>
      </c>
      <c r="AI30" s="44">
        <f t="shared" si="3"/>
        <v>0</v>
      </c>
      <c r="AJ30" s="111">
        <f t="shared" si="3"/>
        <v>0</v>
      </c>
      <c r="AK30" s="184"/>
      <c r="AL30" s="190"/>
      <c r="AM30" s="101"/>
      <c r="AN30" s="101"/>
      <c r="AO30" s="101"/>
    </row>
    <row r="31" spans="1:41" ht="27.75" customHeight="1" x14ac:dyDescent="0.25">
      <c r="A31" s="170" t="s">
        <v>50</v>
      </c>
      <c r="B31" s="176"/>
      <c r="C31" s="38" t="s">
        <v>70</v>
      </c>
      <c r="D31" s="39"/>
      <c r="E31" s="40">
        <v>30</v>
      </c>
      <c r="F31" s="40"/>
      <c r="G31" s="41"/>
      <c r="H31" s="40"/>
      <c r="I31" s="40"/>
      <c r="J31" s="40"/>
      <c r="K31" s="40"/>
      <c r="L31" s="40"/>
      <c r="M31" s="40"/>
      <c r="N31" s="40">
        <v>6</v>
      </c>
      <c r="O31" s="40"/>
      <c r="P31" s="40"/>
      <c r="Q31" s="40"/>
      <c r="R31" s="40">
        <v>27.157</v>
      </c>
      <c r="S31" s="40"/>
      <c r="T31" s="40"/>
      <c r="U31" s="40"/>
      <c r="V31" s="40"/>
      <c r="W31" s="41"/>
      <c r="X31" s="41"/>
      <c r="Y31" s="40"/>
      <c r="Z31" s="40"/>
      <c r="AA31" s="40"/>
      <c r="AB31" s="40"/>
      <c r="AC31" s="40"/>
      <c r="AD31" s="40"/>
      <c r="AE31" s="82"/>
      <c r="AF31" s="40"/>
      <c r="AG31" s="40"/>
      <c r="AH31" s="40"/>
      <c r="AI31" s="40"/>
      <c r="AJ31" s="110"/>
      <c r="AK31" s="183">
        <f t="shared" ref="AK31" si="5">SUM(D32:AE32)</f>
        <v>1.8947100000000001</v>
      </c>
      <c r="AL31" s="189">
        <f>SUM(AF32:AJ32)</f>
        <v>0</v>
      </c>
      <c r="AM31" s="101"/>
      <c r="AN31" s="101"/>
      <c r="AO31" s="101"/>
    </row>
    <row r="32" spans="1:41" ht="24.75" customHeight="1" x14ac:dyDescent="0.35">
      <c r="A32" s="171"/>
      <c r="B32" s="177"/>
      <c r="C32" s="38" t="s">
        <v>71</v>
      </c>
      <c r="D32" s="43">
        <f t="shared" ref="D32:AJ32" si="6">(D$24*D31)/1000</f>
        <v>0</v>
      </c>
      <c r="E32" s="44">
        <f t="shared" si="6"/>
        <v>0.9</v>
      </c>
      <c r="F32" s="44">
        <f t="shared" si="6"/>
        <v>0</v>
      </c>
      <c r="G32" s="44">
        <f t="shared" ref="G32" si="7">(G$24*G31)/1000</f>
        <v>0</v>
      </c>
      <c r="H32" s="44">
        <f t="shared" si="6"/>
        <v>0</v>
      </c>
      <c r="I32" s="44">
        <f t="shared" si="6"/>
        <v>0</v>
      </c>
      <c r="J32" s="44">
        <f t="shared" si="6"/>
        <v>0</v>
      </c>
      <c r="K32" s="44">
        <f t="shared" si="6"/>
        <v>0</v>
      </c>
      <c r="L32" s="44">
        <f t="shared" si="6"/>
        <v>0</v>
      </c>
      <c r="M32" s="44">
        <f t="shared" si="6"/>
        <v>0</v>
      </c>
      <c r="N32" s="44">
        <f t="shared" si="6"/>
        <v>0.18</v>
      </c>
      <c r="O32" s="44">
        <f t="shared" si="6"/>
        <v>0</v>
      </c>
      <c r="P32" s="44">
        <f t="shared" si="6"/>
        <v>0</v>
      </c>
      <c r="Q32" s="44">
        <f t="shared" si="6"/>
        <v>0</v>
      </c>
      <c r="R32" s="44">
        <f t="shared" si="6"/>
        <v>0.81471000000000005</v>
      </c>
      <c r="S32" s="44">
        <f t="shared" si="6"/>
        <v>0</v>
      </c>
      <c r="T32" s="44">
        <f t="shared" si="6"/>
        <v>0</v>
      </c>
      <c r="U32" s="44">
        <f t="shared" si="6"/>
        <v>0</v>
      </c>
      <c r="V32" s="44">
        <f t="shared" si="6"/>
        <v>0</v>
      </c>
      <c r="W32" s="44">
        <f t="shared" si="6"/>
        <v>0</v>
      </c>
      <c r="X32" s="44">
        <f t="shared" si="6"/>
        <v>0</v>
      </c>
      <c r="Y32" s="44">
        <f t="shared" si="6"/>
        <v>0</v>
      </c>
      <c r="Z32" s="44">
        <f t="shared" si="6"/>
        <v>0</v>
      </c>
      <c r="AA32" s="44">
        <f t="shared" si="6"/>
        <v>0</v>
      </c>
      <c r="AB32" s="44">
        <f t="shared" si="6"/>
        <v>0</v>
      </c>
      <c r="AC32" s="44">
        <f t="shared" si="6"/>
        <v>0</v>
      </c>
      <c r="AD32" s="44">
        <f t="shared" si="6"/>
        <v>0</v>
      </c>
      <c r="AE32" s="83">
        <f t="shared" si="6"/>
        <v>0</v>
      </c>
      <c r="AF32" s="44">
        <f t="shared" si="6"/>
        <v>0</v>
      </c>
      <c r="AG32" s="44">
        <f t="shared" si="6"/>
        <v>0</v>
      </c>
      <c r="AH32" s="44">
        <f t="shared" si="6"/>
        <v>0</v>
      </c>
      <c r="AI32" s="44">
        <f t="shared" si="6"/>
        <v>0</v>
      </c>
      <c r="AJ32" s="111">
        <f t="shared" si="6"/>
        <v>0</v>
      </c>
      <c r="AK32" s="184"/>
      <c r="AL32" s="190"/>
      <c r="AM32" s="101"/>
      <c r="AN32" s="101"/>
      <c r="AO32" s="101"/>
    </row>
    <row r="33" spans="1:41" ht="29.25" customHeight="1" x14ac:dyDescent="0.25">
      <c r="A33" s="170" t="s">
        <v>51</v>
      </c>
      <c r="B33" s="176"/>
      <c r="C33" s="38" t="s">
        <v>70</v>
      </c>
      <c r="D33" s="39"/>
      <c r="E33" s="40"/>
      <c r="F33" s="40"/>
      <c r="G33" s="41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>
        <v>39.472999999999999</v>
      </c>
      <c r="T33" s="40"/>
      <c r="U33" s="40"/>
      <c r="V33" s="40"/>
      <c r="W33" s="41"/>
      <c r="X33" s="41"/>
      <c r="Y33" s="40"/>
      <c r="Z33" s="40"/>
      <c r="AA33" s="40"/>
      <c r="AB33" s="40"/>
      <c r="AC33" s="40"/>
      <c r="AD33" s="40"/>
      <c r="AE33" s="82"/>
      <c r="AF33" s="40"/>
      <c r="AG33" s="40"/>
      <c r="AH33" s="40"/>
      <c r="AI33" s="40"/>
      <c r="AJ33" s="110"/>
      <c r="AK33" s="183">
        <f t="shared" ref="AK33" si="8">SUM(D34:AE34)</f>
        <v>1.1841900000000001</v>
      </c>
      <c r="AL33" s="189">
        <f>SUM(AF34:AJ34)</f>
        <v>0</v>
      </c>
      <c r="AM33" s="101"/>
      <c r="AN33" s="101"/>
      <c r="AO33" s="101"/>
    </row>
    <row r="34" spans="1:41" ht="19.149999999999999" customHeight="1" x14ac:dyDescent="0.35">
      <c r="A34" s="171"/>
      <c r="B34" s="177"/>
      <c r="C34" s="38" t="s">
        <v>71</v>
      </c>
      <c r="D34" s="43">
        <f t="shared" ref="D34:AJ34" si="9">(D$24*D33)/1000</f>
        <v>0</v>
      </c>
      <c r="E34" s="44">
        <f t="shared" si="9"/>
        <v>0</v>
      </c>
      <c r="F34" s="44">
        <f t="shared" si="9"/>
        <v>0</v>
      </c>
      <c r="G34" s="44">
        <f t="shared" ref="G34" si="10">(G$24*G33)/1000</f>
        <v>0</v>
      </c>
      <c r="H34" s="44">
        <f t="shared" si="9"/>
        <v>0</v>
      </c>
      <c r="I34" s="44">
        <f t="shared" si="9"/>
        <v>0</v>
      </c>
      <c r="J34" s="44">
        <f t="shared" si="9"/>
        <v>0</v>
      </c>
      <c r="K34" s="44">
        <f t="shared" si="9"/>
        <v>0</v>
      </c>
      <c r="L34" s="44">
        <f t="shared" si="9"/>
        <v>0</v>
      </c>
      <c r="M34" s="44">
        <f t="shared" si="9"/>
        <v>0</v>
      </c>
      <c r="N34" s="44">
        <f t="shared" si="9"/>
        <v>0</v>
      </c>
      <c r="O34" s="44">
        <f t="shared" si="9"/>
        <v>0</v>
      </c>
      <c r="P34" s="44">
        <f t="shared" si="9"/>
        <v>0</v>
      </c>
      <c r="Q34" s="44">
        <f t="shared" si="9"/>
        <v>0</v>
      </c>
      <c r="R34" s="44">
        <f t="shared" si="9"/>
        <v>0</v>
      </c>
      <c r="S34" s="44">
        <f t="shared" si="9"/>
        <v>1.1841900000000001</v>
      </c>
      <c r="T34" s="44">
        <f t="shared" si="9"/>
        <v>0</v>
      </c>
      <c r="U34" s="44">
        <f t="shared" si="9"/>
        <v>0</v>
      </c>
      <c r="V34" s="44">
        <f t="shared" si="9"/>
        <v>0</v>
      </c>
      <c r="W34" s="44">
        <f t="shared" si="9"/>
        <v>0</v>
      </c>
      <c r="X34" s="44">
        <f t="shared" si="9"/>
        <v>0</v>
      </c>
      <c r="Y34" s="44">
        <f t="shared" si="9"/>
        <v>0</v>
      </c>
      <c r="Z34" s="44">
        <f t="shared" si="9"/>
        <v>0</v>
      </c>
      <c r="AA34" s="44">
        <f t="shared" si="9"/>
        <v>0</v>
      </c>
      <c r="AB34" s="44">
        <f t="shared" si="9"/>
        <v>0</v>
      </c>
      <c r="AC34" s="44">
        <f t="shared" si="9"/>
        <v>0</v>
      </c>
      <c r="AD34" s="44">
        <f t="shared" si="9"/>
        <v>0</v>
      </c>
      <c r="AE34" s="83">
        <f t="shared" si="9"/>
        <v>0</v>
      </c>
      <c r="AF34" s="44">
        <f t="shared" si="9"/>
        <v>0</v>
      </c>
      <c r="AG34" s="44">
        <f t="shared" si="9"/>
        <v>0</v>
      </c>
      <c r="AH34" s="44">
        <f t="shared" si="9"/>
        <v>0</v>
      </c>
      <c r="AI34" s="44">
        <f t="shared" si="9"/>
        <v>0</v>
      </c>
      <c r="AJ34" s="111">
        <f t="shared" si="9"/>
        <v>0</v>
      </c>
      <c r="AK34" s="184"/>
      <c r="AL34" s="190"/>
      <c r="AM34" s="101"/>
      <c r="AN34" s="101"/>
      <c r="AO34" s="101"/>
    </row>
    <row r="35" spans="1:41" ht="26.25" hidden="1" customHeight="1" x14ac:dyDescent="0.25">
      <c r="A35" s="172" t="s">
        <v>74</v>
      </c>
      <c r="B35" s="176"/>
      <c r="C35" s="38" t="s">
        <v>70</v>
      </c>
      <c r="D35" s="39"/>
      <c r="E35" s="40"/>
      <c r="F35" s="40"/>
      <c r="G35" s="41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1"/>
      <c r="X35" s="41"/>
      <c r="Y35" s="40"/>
      <c r="Z35" s="40"/>
      <c r="AA35" s="40"/>
      <c r="AB35" s="40"/>
      <c r="AC35" s="40"/>
      <c r="AD35" s="40"/>
      <c r="AE35" s="82"/>
      <c r="AF35" s="40"/>
      <c r="AG35" s="40"/>
      <c r="AH35" s="40"/>
      <c r="AI35" s="40"/>
      <c r="AJ35" s="110"/>
      <c r="AK35" s="183">
        <f t="shared" ref="AK35" si="11">SUM(D36:AE36)</f>
        <v>0</v>
      </c>
      <c r="AL35" s="189">
        <f>SUM(AF36:AJ36)</f>
        <v>0</v>
      </c>
      <c r="AM35" s="101"/>
      <c r="AN35" s="101"/>
      <c r="AO35" s="101"/>
    </row>
    <row r="36" spans="1:41" ht="27" hidden="1" customHeight="1" x14ac:dyDescent="0.35">
      <c r="A36" s="173"/>
      <c r="B36" s="177"/>
      <c r="C36" s="38" t="s">
        <v>71</v>
      </c>
      <c r="D36" s="43">
        <f t="shared" ref="D36:AJ36" si="12">(D$24*D35)/1000</f>
        <v>0</v>
      </c>
      <c r="E36" s="44">
        <f t="shared" si="12"/>
        <v>0</v>
      </c>
      <c r="F36" s="44">
        <f t="shared" si="12"/>
        <v>0</v>
      </c>
      <c r="G36" s="44">
        <f t="shared" ref="G36" si="13">(G$24*G35)/1000</f>
        <v>0</v>
      </c>
      <c r="H36" s="44">
        <f t="shared" si="12"/>
        <v>0</v>
      </c>
      <c r="I36" s="44">
        <f t="shared" si="12"/>
        <v>0</v>
      </c>
      <c r="J36" s="44">
        <f t="shared" si="12"/>
        <v>0</v>
      </c>
      <c r="K36" s="44">
        <f t="shared" si="12"/>
        <v>0</v>
      </c>
      <c r="L36" s="44">
        <f t="shared" si="12"/>
        <v>0</v>
      </c>
      <c r="M36" s="44">
        <f t="shared" si="12"/>
        <v>0</v>
      </c>
      <c r="N36" s="44">
        <f t="shared" si="12"/>
        <v>0</v>
      </c>
      <c r="O36" s="44">
        <f t="shared" si="12"/>
        <v>0</v>
      </c>
      <c r="P36" s="44">
        <f t="shared" si="12"/>
        <v>0</v>
      </c>
      <c r="Q36" s="44">
        <f t="shared" si="12"/>
        <v>0</v>
      </c>
      <c r="R36" s="44">
        <f t="shared" si="12"/>
        <v>0</v>
      </c>
      <c r="S36" s="44">
        <f t="shared" si="12"/>
        <v>0</v>
      </c>
      <c r="T36" s="44">
        <f t="shared" si="12"/>
        <v>0</v>
      </c>
      <c r="U36" s="44">
        <f t="shared" si="12"/>
        <v>0</v>
      </c>
      <c r="V36" s="44">
        <f t="shared" si="12"/>
        <v>0</v>
      </c>
      <c r="W36" s="44">
        <f t="shared" si="12"/>
        <v>0</v>
      </c>
      <c r="X36" s="44">
        <f t="shared" si="12"/>
        <v>0</v>
      </c>
      <c r="Y36" s="44">
        <f t="shared" si="12"/>
        <v>0</v>
      </c>
      <c r="Z36" s="44">
        <f t="shared" si="12"/>
        <v>0</v>
      </c>
      <c r="AA36" s="44">
        <f t="shared" si="12"/>
        <v>0</v>
      </c>
      <c r="AB36" s="44">
        <f t="shared" si="12"/>
        <v>0</v>
      </c>
      <c r="AC36" s="44">
        <f t="shared" si="12"/>
        <v>0</v>
      </c>
      <c r="AD36" s="44">
        <f t="shared" si="12"/>
        <v>0</v>
      </c>
      <c r="AE36" s="83">
        <f t="shared" si="12"/>
        <v>0</v>
      </c>
      <c r="AF36" s="44">
        <f t="shared" si="12"/>
        <v>0</v>
      </c>
      <c r="AG36" s="44">
        <f t="shared" si="12"/>
        <v>0</v>
      </c>
      <c r="AH36" s="44">
        <f t="shared" si="12"/>
        <v>0</v>
      </c>
      <c r="AI36" s="44">
        <f t="shared" si="12"/>
        <v>0</v>
      </c>
      <c r="AJ36" s="111">
        <f t="shared" si="12"/>
        <v>0</v>
      </c>
      <c r="AK36" s="184"/>
      <c r="AL36" s="190"/>
      <c r="AM36" s="9"/>
      <c r="AN36" s="101"/>
      <c r="AO36" s="101"/>
    </row>
    <row r="37" spans="1:41" ht="26.25" customHeight="1" x14ac:dyDescent="0.25">
      <c r="A37" s="170" t="s">
        <v>75</v>
      </c>
      <c r="B37" s="176"/>
      <c r="C37" s="38" t="s">
        <v>70</v>
      </c>
      <c r="D37" s="39"/>
      <c r="E37" s="40"/>
      <c r="F37" s="40">
        <v>1.6</v>
      </c>
      <c r="G37" s="41">
        <v>10</v>
      </c>
      <c r="H37" s="40"/>
      <c r="I37" s="40"/>
      <c r="J37" s="40"/>
      <c r="K37" s="40"/>
      <c r="L37" s="40"/>
      <c r="M37" s="40"/>
      <c r="N37" s="40"/>
      <c r="O37" s="40">
        <v>0.7</v>
      </c>
      <c r="P37" s="40"/>
      <c r="Q37" s="40"/>
      <c r="R37" s="40"/>
      <c r="S37" s="40"/>
      <c r="T37" s="40"/>
      <c r="U37" s="40"/>
      <c r="V37" s="40"/>
      <c r="W37" s="41">
        <v>8</v>
      </c>
      <c r="X37" s="41"/>
      <c r="Y37" s="40"/>
      <c r="Z37" s="40"/>
      <c r="AA37" s="40"/>
      <c r="AB37" s="40"/>
      <c r="AC37" s="40"/>
      <c r="AD37" s="40"/>
      <c r="AE37" s="82"/>
      <c r="AF37" s="40"/>
      <c r="AG37" s="40"/>
      <c r="AH37" s="40"/>
      <c r="AI37" s="40"/>
      <c r="AJ37" s="110"/>
      <c r="AK37" s="183">
        <f t="shared" ref="AK37" si="14">SUM(D38:AE38)</f>
        <v>0.60899999999999999</v>
      </c>
      <c r="AL37" s="189">
        <f>SUM(AF38:AJ38)</f>
        <v>0</v>
      </c>
      <c r="AM37" s="101"/>
      <c r="AN37" s="101"/>
      <c r="AO37" s="101"/>
    </row>
    <row r="38" spans="1:41" ht="24.75" customHeight="1" x14ac:dyDescent="0.35">
      <c r="A38" s="171"/>
      <c r="B38" s="177"/>
      <c r="C38" s="38" t="s">
        <v>71</v>
      </c>
      <c r="D38" s="43">
        <f t="shared" ref="D38:AJ38" si="15">(D$24*D37)/1000</f>
        <v>0</v>
      </c>
      <c r="E38" s="44">
        <f t="shared" si="15"/>
        <v>0</v>
      </c>
      <c r="F38" s="44">
        <f t="shared" si="15"/>
        <v>4.8000000000000001E-2</v>
      </c>
      <c r="G38" s="44">
        <f t="shared" ref="G38" si="16">(G$24*G37)/1000</f>
        <v>0.3</v>
      </c>
      <c r="H38" s="44">
        <f t="shared" si="15"/>
        <v>0</v>
      </c>
      <c r="I38" s="44">
        <f t="shared" si="15"/>
        <v>0</v>
      </c>
      <c r="J38" s="44">
        <f t="shared" si="15"/>
        <v>0</v>
      </c>
      <c r="K38" s="44">
        <f t="shared" si="15"/>
        <v>0</v>
      </c>
      <c r="L38" s="44">
        <f t="shared" si="15"/>
        <v>0</v>
      </c>
      <c r="M38" s="44">
        <f t="shared" si="15"/>
        <v>0</v>
      </c>
      <c r="N38" s="44">
        <f t="shared" si="15"/>
        <v>0</v>
      </c>
      <c r="O38" s="44">
        <f t="shared" si="15"/>
        <v>2.1000000000000001E-2</v>
      </c>
      <c r="P38" s="44">
        <f t="shared" si="15"/>
        <v>0</v>
      </c>
      <c r="Q38" s="44">
        <f t="shared" si="15"/>
        <v>0</v>
      </c>
      <c r="R38" s="44">
        <f t="shared" si="15"/>
        <v>0</v>
      </c>
      <c r="S38" s="44">
        <f t="shared" si="15"/>
        <v>0</v>
      </c>
      <c r="T38" s="44">
        <f t="shared" si="15"/>
        <v>0</v>
      </c>
      <c r="U38" s="44">
        <f t="shared" si="15"/>
        <v>0</v>
      </c>
      <c r="V38" s="44">
        <f t="shared" si="15"/>
        <v>0</v>
      </c>
      <c r="W38" s="44">
        <f t="shared" si="15"/>
        <v>0.24</v>
      </c>
      <c r="X38" s="44">
        <f t="shared" si="15"/>
        <v>0</v>
      </c>
      <c r="Y38" s="44">
        <f t="shared" si="15"/>
        <v>0</v>
      </c>
      <c r="Z38" s="44">
        <f t="shared" si="15"/>
        <v>0</v>
      </c>
      <c r="AA38" s="44">
        <f t="shared" si="15"/>
        <v>0</v>
      </c>
      <c r="AB38" s="44">
        <f t="shared" si="15"/>
        <v>0</v>
      </c>
      <c r="AC38" s="44">
        <f t="shared" si="15"/>
        <v>0</v>
      </c>
      <c r="AD38" s="44">
        <f t="shared" si="15"/>
        <v>0</v>
      </c>
      <c r="AE38" s="83">
        <f t="shared" si="15"/>
        <v>0</v>
      </c>
      <c r="AF38" s="44">
        <f t="shared" si="15"/>
        <v>0</v>
      </c>
      <c r="AG38" s="44">
        <f t="shared" si="15"/>
        <v>0</v>
      </c>
      <c r="AH38" s="44">
        <f t="shared" si="15"/>
        <v>0</v>
      </c>
      <c r="AI38" s="44">
        <f t="shared" si="15"/>
        <v>0</v>
      </c>
      <c r="AJ38" s="111">
        <f t="shared" si="15"/>
        <v>0</v>
      </c>
      <c r="AK38" s="184"/>
      <c r="AL38" s="190"/>
      <c r="AM38" s="101"/>
      <c r="AN38" s="101"/>
      <c r="AO38" s="101"/>
    </row>
    <row r="39" spans="1:41" ht="27" customHeight="1" x14ac:dyDescent="0.25">
      <c r="A39" s="170" t="s">
        <v>76</v>
      </c>
      <c r="B39" s="176"/>
      <c r="C39" s="38" t="s">
        <v>70</v>
      </c>
      <c r="D39" s="39"/>
      <c r="E39" s="40"/>
      <c r="F39" s="40">
        <v>0.2</v>
      </c>
      <c r="G39" s="41"/>
      <c r="H39" s="40"/>
      <c r="I39" s="40"/>
      <c r="J39" s="40"/>
      <c r="K39" s="40"/>
      <c r="L39" s="40">
        <v>0.7</v>
      </c>
      <c r="M39" s="40">
        <v>1.1000000000000001</v>
      </c>
      <c r="N39" s="40">
        <v>0.5</v>
      </c>
      <c r="O39" s="40">
        <v>0.4</v>
      </c>
      <c r="P39" s="40"/>
      <c r="Q39" s="40"/>
      <c r="R39" s="40"/>
      <c r="S39" s="40"/>
      <c r="T39" s="40"/>
      <c r="U39" s="40"/>
      <c r="V39" s="40"/>
      <c r="W39" s="41">
        <v>0.2</v>
      </c>
      <c r="X39" s="41"/>
      <c r="Y39" s="40"/>
      <c r="Z39" s="40"/>
      <c r="AA39" s="40"/>
      <c r="AB39" s="40"/>
      <c r="AC39" s="40"/>
      <c r="AD39" s="40"/>
      <c r="AE39" s="82"/>
      <c r="AF39" s="40"/>
      <c r="AG39" s="40"/>
      <c r="AH39" s="40"/>
      <c r="AI39" s="40"/>
      <c r="AJ39" s="110"/>
      <c r="AK39" s="183">
        <f t="shared" ref="AK39" si="17">SUM(D40:AE40)</f>
        <v>9.3000000000000013E-2</v>
      </c>
      <c r="AL39" s="189">
        <f>SUM(AF40:AJ40)</f>
        <v>0</v>
      </c>
      <c r="AM39" s="101"/>
      <c r="AN39" s="101"/>
      <c r="AO39" s="101"/>
    </row>
    <row r="40" spans="1:41" ht="26.45" customHeight="1" x14ac:dyDescent="0.35">
      <c r="A40" s="171"/>
      <c r="B40" s="177"/>
      <c r="C40" s="38" t="s">
        <v>71</v>
      </c>
      <c r="D40" s="43">
        <f t="shared" ref="D40:AJ42" si="18">(D$24*D39)/1000</f>
        <v>0</v>
      </c>
      <c r="E40" s="44">
        <f t="shared" si="18"/>
        <v>0</v>
      </c>
      <c r="F40" s="44">
        <f t="shared" si="18"/>
        <v>6.0000000000000001E-3</v>
      </c>
      <c r="G40" s="44">
        <f t="shared" ref="G40" si="19">(G$24*G39)/1000</f>
        <v>0</v>
      </c>
      <c r="H40" s="44">
        <f t="shared" si="18"/>
        <v>0</v>
      </c>
      <c r="I40" s="44">
        <f t="shared" si="18"/>
        <v>0</v>
      </c>
      <c r="J40" s="44">
        <f t="shared" si="18"/>
        <v>0</v>
      </c>
      <c r="K40" s="44">
        <f t="shared" si="18"/>
        <v>0</v>
      </c>
      <c r="L40" s="44">
        <f t="shared" si="18"/>
        <v>2.1000000000000001E-2</v>
      </c>
      <c r="M40" s="44">
        <f t="shared" si="18"/>
        <v>3.3000000000000002E-2</v>
      </c>
      <c r="N40" s="44">
        <f t="shared" si="18"/>
        <v>1.4999999999999999E-2</v>
      </c>
      <c r="O40" s="44">
        <f t="shared" si="18"/>
        <v>1.2E-2</v>
      </c>
      <c r="P40" s="44">
        <f t="shared" si="18"/>
        <v>0</v>
      </c>
      <c r="Q40" s="44">
        <f t="shared" si="18"/>
        <v>0</v>
      </c>
      <c r="R40" s="44">
        <f t="shared" si="18"/>
        <v>0</v>
      </c>
      <c r="S40" s="44">
        <f t="shared" si="18"/>
        <v>0</v>
      </c>
      <c r="T40" s="44"/>
      <c r="U40" s="44">
        <f t="shared" si="18"/>
        <v>0</v>
      </c>
      <c r="V40" s="44">
        <f t="shared" si="18"/>
        <v>0</v>
      </c>
      <c r="W40" s="44">
        <f t="shared" si="18"/>
        <v>6.0000000000000001E-3</v>
      </c>
      <c r="X40" s="44">
        <f t="shared" si="18"/>
        <v>0</v>
      </c>
      <c r="Y40" s="44">
        <f t="shared" si="18"/>
        <v>0</v>
      </c>
      <c r="Z40" s="44">
        <f t="shared" si="18"/>
        <v>0</v>
      </c>
      <c r="AA40" s="44">
        <f t="shared" si="18"/>
        <v>0</v>
      </c>
      <c r="AB40" s="44">
        <f t="shared" si="18"/>
        <v>0</v>
      </c>
      <c r="AC40" s="44">
        <f t="shared" si="18"/>
        <v>0</v>
      </c>
      <c r="AD40" s="44">
        <f t="shared" si="18"/>
        <v>0</v>
      </c>
      <c r="AE40" s="83">
        <f t="shared" si="18"/>
        <v>0</v>
      </c>
      <c r="AF40" s="44">
        <f t="shared" si="18"/>
        <v>0</v>
      </c>
      <c r="AG40" s="44">
        <f t="shared" si="18"/>
        <v>0</v>
      </c>
      <c r="AH40" s="44">
        <f t="shared" si="18"/>
        <v>0</v>
      </c>
      <c r="AI40" s="44">
        <f t="shared" si="18"/>
        <v>0</v>
      </c>
      <c r="AJ40" s="111">
        <f t="shared" si="18"/>
        <v>0</v>
      </c>
      <c r="AK40" s="184"/>
      <c r="AL40" s="190"/>
      <c r="AM40" s="101"/>
      <c r="AN40" s="101"/>
      <c r="AO40" s="101"/>
    </row>
    <row r="41" spans="1:41" ht="28.5" customHeight="1" x14ac:dyDescent="0.25">
      <c r="A41" s="170" t="s">
        <v>77</v>
      </c>
      <c r="B41" s="176"/>
      <c r="C41" s="38" t="s">
        <v>70</v>
      </c>
      <c r="D41" s="39"/>
      <c r="E41" s="40"/>
      <c r="F41" s="40"/>
      <c r="G41" s="41"/>
      <c r="H41" s="40"/>
      <c r="I41" s="40"/>
      <c r="J41" s="40"/>
      <c r="K41" s="40"/>
      <c r="L41" s="40">
        <v>4</v>
      </c>
      <c r="M41" s="40"/>
      <c r="N41" s="40">
        <v>4</v>
      </c>
      <c r="O41" s="40">
        <v>3</v>
      </c>
      <c r="P41" s="40"/>
      <c r="Q41" s="40"/>
      <c r="R41" s="40"/>
      <c r="S41" s="40"/>
      <c r="T41" s="40"/>
      <c r="U41" s="40"/>
      <c r="V41" s="40"/>
      <c r="W41" s="41"/>
      <c r="X41" s="41"/>
      <c r="Y41" s="40"/>
      <c r="Z41" s="40"/>
      <c r="AA41" s="40"/>
      <c r="AB41" s="40"/>
      <c r="AC41" s="40"/>
      <c r="AD41" s="40"/>
      <c r="AE41" s="82"/>
      <c r="AF41" s="40"/>
      <c r="AG41" s="40"/>
      <c r="AH41" s="40"/>
      <c r="AI41" s="40"/>
      <c r="AJ41" s="110"/>
      <c r="AK41" s="183">
        <f t="shared" ref="AK41" si="20">SUM(D42:AE42)</f>
        <v>0.32999999999999996</v>
      </c>
      <c r="AL41" s="189">
        <f>SUM(AF42:AJ42)</f>
        <v>0</v>
      </c>
      <c r="AM41" s="101"/>
      <c r="AN41" s="101"/>
      <c r="AO41" s="101"/>
    </row>
    <row r="42" spans="1:41" ht="25.5" x14ac:dyDescent="0.35">
      <c r="A42" s="171"/>
      <c r="B42" s="177"/>
      <c r="C42" s="38" t="s">
        <v>71</v>
      </c>
      <c r="D42" s="43">
        <f t="shared" ref="D42:O42" si="21">(D$24*D41)/1000</f>
        <v>0</v>
      </c>
      <c r="E42" s="44">
        <f t="shared" si="21"/>
        <v>0</v>
      </c>
      <c r="F42" s="44">
        <f t="shared" si="21"/>
        <v>0</v>
      </c>
      <c r="G42" s="44">
        <f t="shared" si="21"/>
        <v>0</v>
      </c>
      <c r="H42" s="44">
        <f t="shared" si="21"/>
        <v>0</v>
      </c>
      <c r="I42" s="44">
        <f t="shared" si="21"/>
        <v>0</v>
      </c>
      <c r="J42" s="44">
        <f t="shared" si="21"/>
        <v>0</v>
      </c>
      <c r="K42" s="44">
        <f t="shared" si="21"/>
        <v>0</v>
      </c>
      <c r="L42" s="44">
        <f t="shared" si="21"/>
        <v>0.12</v>
      </c>
      <c r="M42" s="44">
        <f t="shared" si="21"/>
        <v>0</v>
      </c>
      <c r="N42" s="44">
        <f t="shared" si="21"/>
        <v>0.12</v>
      </c>
      <c r="O42" s="44">
        <f t="shared" si="21"/>
        <v>0.09</v>
      </c>
      <c r="P42" s="44">
        <f t="shared" si="18"/>
        <v>0</v>
      </c>
      <c r="Q42" s="44">
        <f t="shared" si="18"/>
        <v>0</v>
      </c>
      <c r="R42" s="44">
        <f t="shared" si="18"/>
        <v>0</v>
      </c>
      <c r="S42" s="44">
        <f t="shared" si="18"/>
        <v>0</v>
      </c>
      <c r="T42" s="44"/>
      <c r="U42" s="44">
        <f t="shared" ref="U42:AJ42" si="22">(U$24*U41)/1000</f>
        <v>0</v>
      </c>
      <c r="V42" s="44">
        <f t="shared" si="22"/>
        <v>0</v>
      </c>
      <c r="W42" s="44">
        <f t="shared" si="22"/>
        <v>0</v>
      </c>
      <c r="X42" s="44">
        <f t="shared" si="22"/>
        <v>0</v>
      </c>
      <c r="Y42" s="44">
        <f t="shared" si="22"/>
        <v>0</v>
      </c>
      <c r="Z42" s="44">
        <f t="shared" si="22"/>
        <v>0</v>
      </c>
      <c r="AA42" s="44">
        <f t="shared" si="22"/>
        <v>0</v>
      </c>
      <c r="AB42" s="44">
        <f t="shared" si="22"/>
        <v>0</v>
      </c>
      <c r="AC42" s="44">
        <f t="shared" si="22"/>
        <v>0</v>
      </c>
      <c r="AD42" s="44">
        <f t="shared" si="22"/>
        <v>0</v>
      </c>
      <c r="AE42" s="83">
        <f t="shared" si="22"/>
        <v>0</v>
      </c>
      <c r="AF42" s="44">
        <f t="shared" si="22"/>
        <v>0</v>
      </c>
      <c r="AG42" s="44">
        <f t="shared" si="22"/>
        <v>0</v>
      </c>
      <c r="AH42" s="44">
        <f t="shared" si="22"/>
        <v>0</v>
      </c>
      <c r="AI42" s="44">
        <f t="shared" si="22"/>
        <v>0</v>
      </c>
      <c r="AJ42" s="111">
        <f t="shared" si="22"/>
        <v>0</v>
      </c>
      <c r="AK42" s="184"/>
      <c r="AL42" s="190"/>
      <c r="AM42" s="101"/>
      <c r="AN42" s="101"/>
      <c r="AO42" s="101"/>
    </row>
    <row r="43" spans="1:41" s="5" customFormat="1" ht="25.5" hidden="1" x14ac:dyDescent="0.25">
      <c r="A43" s="172"/>
      <c r="B43" s="176"/>
      <c r="C43" s="38" t="s">
        <v>70</v>
      </c>
      <c r="D43" s="39"/>
      <c r="E43" s="40"/>
      <c r="F43" s="40"/>
      <c r="G43" s="41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1"/>
      <c r="X43" s="41"/>
      <c r="Y43" s="40"/>
      <c r="Z43" s="40"/>
      <c r="AA43" s="40"/>
      <c r="AB43" s="40"/>
      <c r="AC43" s="40"/>
      <c r="AD43" s="40"/>
      <c r="AE43" s="82"/>
      <c r="AF43" s="40"/>
      <c r="AG43" s="40"/>
      <c r="AH43" s="40"/>
      <c r="AI43" s="40"/>
      <c r="AJ43" s="110"/>
      <c r="AK43" s="183">
        <f t="shared" ref="AK43" si="23">SUM(D44:AE44)</f>
        <v>0</v>
      </c>
      <c r="AL43" s="189">
        <f>SUM(AF44:AJ44)</f>
        <v>0</v>
      </c>
      <c r="AM43" s="112"/>
      <c r="AN43" s="112"/>
      <c r="AO43" s="112"/>
    </row>
    <row r="44" spans="1:41" s="5" customFormat="1" ht="25.5" hidden="1" x14ac:dyDescent="0.35">
      <c r="A44" s="173"/>
      <c r="B44" s="177"/>
      <c r="C44" s="38" t="s">
        <v>71</v>
      </c>
      <c r="D44" s="43">
        <f t="shared" ref="D44:AJ44" si="24">(D$24*D43)/1000</f>
        <v>0</v>
      </c>
      <c r="E44" s="44">
        <f t="shared" si="24"/>
        <v>0</v>
      </c>
      <c r="F44" s="44">
        <f t="shared" si="24"/>
        <v>0</v>
      </c>
      <c r="G44" s="44">
        <f t="shared" ref="G44" si="25">(G$24*G43)/1000</f>
        <v>0</v>
      </c>
      <c r="H44" s="44">
        <f t="shared" si="24"/>
        <v>0</v>
      </c>
      <c r="I44" s="44">
        <f t="shared" si="24"/>
        <v>0</v>
      </c>
      <c r="J44" s="44">
        <f t="shared" si="24"/>
        <v>0</v>
      </c>
      <c r="K44" s="44">
        <f t="shared" si="24"/>
        <v>0</v>
      </c>
      <c r="L44" s="44">
        <f t="shared" si="24"/>
        <v>0</v>
      </c>
      <c r="M44" s="44">
        <f t="shared" si="24"/>
        <v>0</v>
      </c>
      <c r="N44" s="44">
        <f t="shared" si="24"/>
        <v>0</v>
      </c>
      <c r="O44" s="44">
        <f t="shared" si="24"/>
        <v>0</v>
      </c>
      <c r="P44" s="44">
        <f t="shared" si="24"/>
        <v>0</v>
      </c>
      <c r="Q44" s="44">
        <f t="shared" si="24"/>
        <v>0</v>
      </c>
      <c r="R44" s="44">
        <f t="shared" si="24"/>
        <v>0</v>
      </c>
      <c r="S44" s="44">
        <f t="shared" si="24"/>
        <v>0</v>
      </c>
      <c r="T44" s="44">
        <f t="shared" si="24"/>
        <v>0</v>
      </c>
      <c r="U44" s="44">
        <f t="shared" si="24"/>
        <v>0</v>
      </c>
      <c r="V44" s="44">
        <f t="shared" si="24"/>
        <v>0</v>
      </c>
      <c r="W44" s="44">
        <f t="shared" si="24"/>
        <v>0</v>
      </c>
      <c r="X44" s="44">
        <f t="shared" si="24"/>
        <v>0</v>
      </c>
      <c r="Y44" s="44">
        <f t="shared" si="24"/>
        <v>0</v>
      </c>
      <c r="Z44" s="44">
        <f t="shared" si="24"/>
        <v>0</v>
      </c>
      <c r="AA44" s="44">
        <f t="shared" si="24"/>
        <v>0</v>
      </c>
      <c r="AB44" s="44">
        <f t="shared" si="24"/>
        <v>0</v>
      </c>
      <c r="AC44" s="44">
        <f t="shared" si="24"/>
        <v>0</v>
      </c>
      <c r="AD44" s="44">
        <f t="shared" si="24"/>
        <v>0</v>
      </c>
      <c r="AE44" s="83">
        <f t="shared" si="24"/>
        <v>0</v>
      </c>
      <c r="AF44" s="44">
        <f t="shared" si="24"/>
        <v>0</v>
      </c>
      <c r="AG44" s="44">
        <f t="shared" si="24"/>
        <v>0</v>
      </c>
      <c r="AH44" s="44">
        <f t="shared" si="24"/>
        <v>0</v>
      </c>
      <c r="AI44" s="44">
        <f t="shared" si="24"/>
        <v>0</v>
      </c>
      <c r="AJ44" s="111">
        <f t="shared" si="24"/>
        <v>0</v>
      </c>
      <c r="AK44" s="184"/>
      <c r="AL44" s="190"/>
      <c r="AM44" s="112"/>
      <c r="AN44" s="112"/>
      <c r="AO44" s="112"/>
    </row>
    <row r="45" spans="1:41" ht="27.75" customHeight="1" x14ac:dyDescent="0.25">
      <c r="A45" s="174" t="s">
        <v>78</v>
      </c>
      <c r="B45" s="178"/>
      <c r="C45" s="45" t="s">
        <v>70</v>
      </c>
      <c r="D45" s="46"/>
      <c r="E45" s="47"/>
      <c r="F45" s="47">
        <v>12</v>
      </c>
      <c r="G45" s="48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8"/>
      <c r="X45" s="48"/>
      <c r="Y45" s="47"/>
      <c r="Z45" s="47"/>
      <c r="AA45" s="47"/>
      <c r="AB45" s="47"/>
      <c r="AC45" s="47"/>
      <c r="AD45" s="47"/>
      <c r="AE45" s="84"/>
      <c r="AF45" s="47"/>
      <c r="AG45" s="47"/>
      <c r="AH45" s="47"/>
      <c r="AI45" s="47"/>
      <c r="AJ45" s="113"/>
      <c r="AK45" s="183">
        <f t="shared" ref="AK45" si="26">SUM(D46:AE46)</f>
        <v>0.36</v>
      </c>
      <c r="AL45" s="191">
        <f>SUM(AF46:AJ46)</f>
        <v>0</v>
      </c>
      <c r="AM45" s="101"/>
      <c r="AN45" s="101"/>
      <c r="AO45" s="101"/>
    </row>
    <row r="46" spans="1:41" ht="23.25" customHeight="1" x14ac:dyDescent="0.35">
      <c r="A46" s="175"/>
      <c r="B46" s="179"/>
      <c r="C46" s="45" t="s">
        <v>71</v>
      </c>
      <c r="D46" s="49">
        <f t="shared" ref="D46:AJ46" si="27">(D$24*D45)/1000</f>
        <v>0</v>
      </c>
      <c r="E46" s="50">
        <f t="shared" si="27"/>
        <v>0</v>
      </c>
      <c r="F46" s="50">
        <f t="shared" si="27"/>
        <v>0.36</v>
      </c>
      <c r="G46" s="50">
        <f t="shared" ref="G46" si="28">(G$24*G45)/1000</f>
        <v>0</v>
      </c>
      <c r="H46" s="50">
        <f t="shared" si="27"/>
        <v>0</v>
      </c>
      <c r="I46" s="50">
        <f t="shared" si="27"/>
        <v>0</v>
      </c>
      <c r="J46" s="50">
        <f t="shared" si="27"/>
        <v>0</v>
      </c>
      <c r="K46" s="50">
        <f t="shared" si="27"/>
        <v>0</v>
      </c>
      <c r="L46" s="50">
        <f t="shared" si="27"/>
        <v>0</v>
      </c>
      <c r="M46" s="50">
        <f t="shared" si="27"/>
        <v>0</v>
      </c>
      <c r="N46" s="50">
        <f t="shared" si="27"/>
        <v>0</v>
      </c>
      <c r="O46" s="50">
        <f t="shared" si="27"/>
        <v>0</v>
      </c>
      <c r="P46" s="50">
        <f t="shared" si="27"/>
        <v>0</v>
      </c>
      <c r="Q46" s="50">
        <f t="shared" si="27"/>
        <v>0</v>
      </c>
      <c r="R46" s="50">
        <f t="shared" si="27"/>
        <v>0</v>
      </c>
      <c r="S46" s="50">
        <f t="shared" si="27"/>
        <v>0</v>
      </c>
      <c r="T46" s="50">
        <f t="shared" si="27"/>
        <v>0</v>
      </c>
      <c r="U46" s="50">
        <f t="shared" si="27"/>
        <v>0</v>
      </c>
      <c r="V46" s="50">
        <f t="shared" si="27"/>
        <v>0</v>
      </c>
      <c r="W46" s="50">
        <f t="shared" si="27"/>
        <v>0</v>
      </c>
      <c r="X46" s="50">
        <f t="shared" si="27"/>
        <v>0</v>
      </c>
      <c r="Y46" s="50">
        <f t="shared" si="27"/>
        <v>0</v>
      </c>
      <c r="Z46" s="50">
        <f t="shared" si="27"/>
        <v>0</v>
      </c>
      <c r="AA46" s="50">
        <f t="shared" si="27"/>
        <v>0</v>
      </c>
      <c r="AB46" s="50">
        <f t="shared" si="27"/>
        <v>0</v>
      </c>
      <c r="AC46" s="50">
        <f t="shared" si="27"/>
        <v>0</v>
      </c>
      <c r="AD46" s="50">
        <f t="shared" si="27"/>
        <v>0</v>
      </c>
      <c r="AE46" s="85">
        <f t="shared" si="27"/>
        <v>0</v>
      </c>
      <c r="AF46" s="50">
        <f t="shared" si="27"/>
        <v>0</v>
      </c>
      <c r="AG46" s="50">
        <f t="shared" si="27"/>
        <v>0</v>
      </c>
      <c r="AH46" s="50">
        <f t="shared" si="27"/>
        <v>0</v>
      </c>
      <c r="AI46" s="50">
        <f t="shared" si="27"/>
        <v>0</v>
      </c>
      <c r="AJ46" s="114">
        <f t="shared" si="27"/>
        <v>0</v>
      </c>
      <c r="AK46" s="184"/>
      <c r="AL46" s="192"/>
      <c r="AM46" s="101"/>
      <c r="AN46" s="101"/>
      <c r="AO46" s="101"/>
    </row>
    <row r="47" spans="1:41" ht="27.75" customHeight="1" x14ac:dyDescent="0.25">
      <c r="A47" s="170" t="s">
        <v>79</v>
      </c>
      <c r="B47" s="176"/>
      <c r="C47" s="38" t="s">
        <v>70</v>
      </c>
      <c r="D47" s="39"/>
      <c r="E47" s="40"/>
      <c r="F47" s="40"/>
      <c r="G47" s="41"/>
      <c r="H47" s="40"/>
      <c r="I47" s="40"/>
      <c r="J47" s="40"/>
      <c r="K47" s="40"/>
      <c r="L47" s="40">
        <v>32</v>
      </c>
      <c r="M47" s="40">
        <v>210</v>
      </c>
      <c r="N47" s="40"/>
      <c r="O47" s="40"/>
      <c r="P47" s="40"/>
      <c r="Q47" s="40"/>
      <c r="R47" s="40"/>
      <c r="S47" s="40"/>
      <c r="T47" s="40"/>
      <c r="U47" s="40"/>
      <c r="V47" s="40"/>
      <c r="W47" s="41"/>
      <c r="X47" s="41"/>
      <c r="Y47" s="40"/>
      <c r="Z47" s="40"/>
      <c r="AA47" s="40"/>
      <c r="AB47" s="40"/>
      <c r="AC47" s="40"/>
      <c r="AD47" s="40"/>
      <c r="AE47" s="82"/>
      <c r="AF47" s="40"/>
      <c r="AG47" s="40"/>
      <c r="AH47" s="40"/>
      <c r="AI47" s="40"/>
      <c r="AJ47" s="110"/>
      <c r="AK47" s="183">
        <f t="shared" ref="AK47" si="29">SUM(D48:AE48)</f>
        <v>7.26</v>
      </c>
      <c r="AL47" s="189">
        <f>SUM(AF48:AJ48)</f>
        <v>0</v>
      </c>
    </row>
    <row r="48" spans="1:41" ht="23.25" customHeight="1" x14ac:dyDescent="0.35">
      <c r="A48" s="171"/>
      <c r="B48" s="177"/>
      <c r="C48" s="38" t="s">
        <v>71</v>
      </c>
      <c r="D48" s="43">
        <f t="shared" ref="D48:AJ48" si="30">(D$24*D47)/1000</f>
        <v>0</v>
      </c>
      <c r="E48" s="44">
        <f t="shared" si="30"/>
        <v>0</v>
      </c>
      <c r="F48" s="44">
        <f t="shared" si="30"/>
        <v>0</v>
      </c>
      <c r="G48" s="44">
        <f t="shared" si="30"/>
        <v>0</v>
      </c>
      <c r="H48" s="44">
        <f t="shared" si="30"/>
        <v>0</v>
      </c>
      <c r="I48" s="44">
        <f t="shared" si="30"/>
        <v>0</v>
      </c>
      <c r="J48" s="44">
        <f t="shared" si="30"/>
        <v>0</v>
      </c>
      <c r="K48" s="44">
        <f t="shared" si="30"/>
        <v>0</v>
      </c>
      <c r="L48" s="44">
        <f t="shared" si="30"/>
        <v>0.96</v>
      </c>
      <c r="M48" s="44">
        <f t="shared" si="30"/>
        <v>6.3</v>
      </c>
      <c r="N48" s="44">
        <f t="shared" si="30"/>
        <v>0</v>
      </c>
      <c r="O48" s="44">
        <f t="shared" si="30"/>
        <v>0</v>
      </c>
      <c r="P48" s="44">
        <f t="shared" si="30"/>
        <v>0</v>
      </c>
      <c r="Q48" s="44">
        <f t="shared" si="30"/>
        <v>0</v>
      </c>
      <c r="R48" s="44">
        <f t="shared" si="30"/>
        <v>0</v>
      </c>
      <c r="S48" s="44">
        <f t="shared" si="30"/>
        <v>0</v>
      </c>
      <c r="T48" s="44">
        <f t="shared" si="30"/>
        <v>0</v>
      </c>
      <c r="U48" s="44">
        <f t="shared" si="30"/>
        <v>0</v>
      </c>
      <c r="V48" s="44">
        <f t="shared" si="30"/>
        <v>0</v>
      </c>
      <c r="W48" s="44">
        <f t="shared" si="30"/>
        <v>0</v>
      </c>
      <c r="X48" s="44">
        <f t="shared" si="30"/>
        <v>0</v>
      </c>
      <c r="Y48" s="44">
        <f t="shared" si="30"/>
        <v>0</v>
      </c>
      <c r="Z48" s="44">
        <f t="shared" si="30"/>
        <v>0</v>
      </c>
      <c r="AA48" s="44">
        <f t="shared" si="30"/>
        <v>0</v>
      </c>
      <c r="AB48" s="44">
        <f t="shared" si="30"/>
        <v>0</v>
      </c>
      <c r="AC48" s="44">
        <f t="shared" si="30"/>
        <v>0</v>
      </c>
      <c r="AD48" s="44">
        <f t="shared" si="30"/>
        <v>0</v>
      </c>
      <c r="AE48" s="83">
        <f t="shared" si="30"/>
        <v>0</v>
      </c>
      <c r="AF48" s="44">
        <f t="shared" si="30"/>
        <v>0</v>
      </c>
      <c r="AG48" s="44">
        <f t="shared" si="30"/>
        <v>0</v>
      </c>
      <c r="AH48" s="44">
        <f t="shared" si="30"/>
        <v>0</v>
      </c>
      <c r="AI48" s="44">
        <f t="shared" si="30"/>
        <v>0</v>
      </c>
      <c r="AJ48" s="111">
        <f t="shared" si="30"/>
        <v>0</v>
      </c>
      <c r="AK48" s="184"/>
      <c r="AL48" s="190"/>
    </row>
    <row r="49" spans="1:39" ht="25.5" customHeight="1" x14ac:dyDescent="0.25">
      <c r="A49" s="170" t="s">
        <v>80</v>
      </c>
      <c r="B49" s="176"/>
      <c r="C49" s="38" t="s">
        <v>70</v>
      </c>
      <c r="D49" s="39"/>
      <c r="E49" s="40"/>
      <c r="F49" s="40"/>
      <c r="G49" s="41"/>
      <c r="H49" s="40"/>
      <c r="I49" s="40"/>
      <c r="J49" s="40"/>
      <c r="K49" s="40"/>
      <c r="L49" s="40">
        <v>9.6</v>
      </c>
      <c r="M49" s="40"/>
      <c r="N49" s="40">
        <v>9</v>
      </c>
      <c r="O49" s="40">
        <v>11.7</v>
      </c>
      <c r="P49" s="40"/>
      <c r="Q49" s="40"/>
      <c r="R49" s="40"/>
      <c r="S49" s="40"/>
      <c r="T49" s="40"/>
      <c r="U49" s="40"/>
      <c r="V49" s="40"/>
      <c r="W49" s="41"/>
      <c r="X49" s="41"/>
      <c r="Y49" s="40"/>
      <c r="Z49" s="40"/>
      <c r="AA49" s="40"/>
      <c r="AB49" s="40"/>
      <c r="AC49" s="40"/>
      <c r="AD49" s="40"/>
      <c r="AE49" s="82"/>
      <c r="AF49" s="40"/>
      <c r="AG49" s="40"/>
      <c r="AH49" s="40"/>
      <c r="AI49" s="40"/>
      <c r="AJ49" s="110"/>
      <c r="AK49" s="183">
        <f t="shared" ref="AK49" si="31">SUM(D50:AE50)</f>
        <v>0.90900000000000003</v>
      </c>
      <c r="AL49" s="189">
        <f>SUM(AF50:AJ50)</f>
        <v>0</v>
      </c>
    </row>
    <row r="50" spans="1:39" ht="25.5" customHeight="1" x14ac:dyDescent="0.35">
      <c r="A50" s="171"/>
      <c r="B50" s="177"/>
      <c r="C50" s="38" t="s">
        <v>71</v>
      </c>
      <c r="D50" s="43">
        <f t="shared" ref="D50:G50" si="32">(D$24*D49)/1000</f>
        <v>0</v>
      </c>
      <c r="E50" s="44">
        <f t="shared" si="32"/>
        <v>0</v>
      </c>
      <c r="F50" s="44">
        <f t="shared" si="32"/>
        <v>0</v>
      </c>
      <c r="G50" s="44">
        <f t="shared" si="32"/>
        <v>0</v>
      </c>
      <c r="H50" s="44">
        <f t="shared" ref="H50:AJ50" si="33">(H$24*H49)/1000</f>
        <v>0</v>
      </c>
      <c r="I50" s="44">
        <f t="shared" si="33"/>
        <v>0</v>
      </c>
      <c r="J50" s="44">
        <f t="shared" si="33"/>
        <v>0</v>
      </c>
      <c r="K50" s="44">
        <f t="shared" si="33"/>
        <v>0</v>
      </c>
      <c r="L50" s="44">
        <f t="shared" si="33"/>
        <v>0.28799999999999998</v>
      </c>
      <c r="M50" s="44">
        <f t="shared" si="33"/>
        <v>0</v>
      </c>
      <c r="N50" s="44">
        <f t="shared" si="33"/>
        <v>0.27</v>
      </c>
      <c r="O50" s="44">
        <f t="shared" si="33"/>
        <v>0.35099999999999998</v>
      </c>
      <c r="P50" s="44">
        <f t="shared" si="33"/>
        <v>0</v>
      </c>
      <c r="Q50" s="44">
        <f t="shared" si="33"/>
        <v>0</v>
      </c>
      <c r="R50" s="44">
        <f t="shared" si="33"/>
        <v>0</v>
      </c>
      <c r="S50" s="44">
        <f t="shared" si="33"/>
        <v>0</v>
      </c>
      <c r="T50" s="44"/>
      <c r="U50" s="44">
        <f t="shared" si="33"/>
        <v>0</v>
      </c>
      <c r="V50" s="44">
        <f t="shared" si="33"/>
        <v>0</v>
      </c>
      <c r="W50" s="44">
        <f t="shared" si="33"/>
        <v>0</v>
      </c>
      <c r="X50" s="44">
        <f t="shared" si="33"/>
        <v>0</v>
      </c>
      <c r="Y50" s="44">
        <f t="shared" si="33"/>
        <v>0</v>
      </c>
      <c r="Z50" s="44">
        <f t="shared" si="33"/>
        <v>0</v>
      </c>
      <c r="AA50" s="44">
        <f t="shared" si="33"/>
        <v>0</v>
      </c>
      <c r="AB50" s="44">
        <f t="shared" si="33"/>
        <v>0</v>
      </c>
      <c r="AC50" s="44">
        <f t="shared" si="33"/>
        <v>0</v>
      </c>
      <c r="AD50" s="44">
        <f t="shared" si="33"/>
        <v>0</v>
      </c>
      <c r="AE50" s="83">
        <f t="shared" si="33"/>
        <v>0</v>
      </c>
      <c r="AF50" s="44">
        <f t="shared" si="33"/>
        <v>0</v>
      </c>
      <c r="AG50" s="44">
        <f t="shared" si="33"/>
        <v>0</v>
      </c>
      <c r="AH50" s="44">
        <f t="shared" si="33"/>
        <v>0</v>
      </c>
      <c r="AI50" s="44">
        <f t="shared" si="33"/>
        <v>0</v>
      </c>
      <c r="AJ50" s="111">
        <f t="shared" si="33"/>
        <v>0</v>
      </c>
      <c r="AK50" s="184"/>
      <c r="AL50" s="190"/>
    </row>
    <row r="51" spans="1:39" ht="27.75" customHeight="1" x14ac:dyDescent="0.25">
      <c r="A51" s="170" t="s">
        <v>81</v>
      </c>
      <c r="B51" s="176"/>
      <c r="C51" s="38" t="s">
        <v>70</v>
      </c>
      <c r="D51" s="39"/>
      <c r="E51" s="40"/>
      <c r="F51" s="40"/>
      <c r="G51" s="41"/>
      <c r="H51" s="40"/>
      <c r="I51" s="40"/>
      <c r="J51" s="40"/>
      <c r="K51" s="40"/>
      <c r="L51" s="40">
        <v>12.6</v>
      </c>
      <c r="M51" s="40"/>
      <c r="N51" s="40">
        <v>25</v>
      </c>
      <c r="O51" s="40"/>
      <c r="P51" s="40"/>
      <c r="Q51" s="40"/>
      <c r="R51" s="40"/>
      <c r="S51" s="40"/>
      <c r="T51" s="40"/>
      <c r="U51" s="40"/>
      <c r="V51" s="40"/>
      <c r="W51" s="41"/>
      <c r="X51" s="41"/>
      <c r="Y51" s="40"/>
      <c r="Z51" s="40"/>
      <c r="AA51" s="40"/>
      <c r="AB51" s="40"/>
      <c r="AC51" s="40"/>
      <c r="AD51" s="40"/>
      <c r="AE51" s="82"/>
      <c r="AF51" s="40"/>
      <c r="AG51" s="40"/>
      <c r="AH51" s="40"/>
      <c r="AI51" s="40"/>
      <c r="AJ51" s="110"/>
      <c r="AK51" s="183">
        <f t="shared" ref="AK51" si="34">SUM(D52:AE52)</f>
        <v>1.1280000000000001</v>
      </c>
      <c r="AL51" s="189">
        <f>SUM(AF52:AJ52)</f>
        <v>0</v>
      </c>
    </row>
    <row r="52" spans="1:39" ht="31.5" customHeight="1" x14ac:dyDescent="0.35">
      <c r="A52" s="171"/>
      <c r="B52" s="177"/>
      <c r="C52" s="38" t="s">
        <v>71</v>
      </c>
      <c r="D52" s="43">
        <f t="shared" ref="D52:AJ52" si="35">(D$24*D51)/1000</f>
        <v>0</v>
      </c>
      <c r="E52" s="44">
        <f t="shared" si="35"/>
        <v>0</v>
      </c>
      <c r="F52" s="44">
        <f t="shared" si="35"/>
        <v>0</v>
      </c>
      <c r="G52" s="44">
        <f t="shared" ref="G52" si="36">(G$24*G51)/1000</f>
        <v>0</v>
      </c>
      <c r="H52" s="44">
        <f t="shared" si="35"/>
        <v>0</v>
      </c>
      <c r="I52" s="44">
        <f t="shared" si="35"/>
        <v>0</v>
      </c>
      <c r="J52" s="44">
        <f t="shared" si="35"/>
        <v>0</v>
      </c>
      <c r="K52" s="44">
        <f t="shared" si="35"/>
        <v>0</v>
      </c>
      <c r="L52" s="44">
        <f t="shared" si="35"/>
        <v>0.378</v>
      </c>
      <c r="M52" s="44">
        <f t="shared" si="35"/>
        <v>0</v>
      </c>
      <c r="N52" s="44">
        <f t="shared" si="35"/>
        <v>0.75</v>
      </c>
      <c r="O52" s="44">
        <f t="shared" si="35"/>
        <v>0</v>
      </c>
      <c r="P52" s="44">
        <f t="shared" si="35"/>
        <v>0</v>
      </c>
      <c r="Q52" s="44">
        <f t="shared" si="35"/>
        <v>0</v>
      </c>
      <c r="R52" s="44">
        <f t="shared" si="35"/>
        <v>0</v>
      </c>
      <c r="S52" s="44">
        <f t="shared" si="35"/>
        <v>0</v>
      </c>
      <c r="T52" s="44">
        <f t="shared" si="35"/>
        <v>0</v>
      </c>
      <c r="U52" s="44">
        <f t="shared" si="35"/>
        <v>0</v>
      </c>
      <c r="V52" s="44">
        <f t="shared" si="35"/>
        <v>0</v>
      </c>
      <c r="W52" s="44">
        <f t="shared" si="35"/>
        <v>0</v>
      </c>
      <c r="X52" s="44">
        <f t="shared" si="35"/>
        <v>0</v>
      </c>
      <c r="Y52" s="44">
        <f t="shared" si="35"/>
        <v>0</v>
      </c>
      <c r="Z52" s="44">
        <f t="shared" si="35"/>
        <v>0</v>
      </c>
      <c r="AA52" s="44">
        <f t="shared" si="35"/>
        <v>0</v>
      </c>
      <c r="AB52" s="44">
        <f t="shared" si="35"/>
        <v>0</v>
      </c>
      <c r="AC52" s="44">
        <f t="shared" si="35"/>
        <v>0</v>
      </c>
      <c r="AD52" s="44">
        <f t="shared" si="35"/>
        <v>0</v>
      </c>
      <c r="AE52" s="83">
        <f t="shared" si="35"/>
        <v>0</v>
      </c>
      <c r="AF52" s="44">
        <f t="shared" si="35"/>
        <v>0</v>
      </c>
      <c r="AG52" s="44">
        <f t="shared" si="35"/>
        <v>0</v>
      </c>
      <c r="AH52" s="44">
        <f t="shared" si="35"/>
        <v>0</v>
      </c>
      <c r="AI52" s="44">
        <f t="shared" si="35"/>
        <v>0</v>
      </c>
      <c r="AJ52" s="111">
        <f t="shared" si="35"/>
        <v>0</v>
      </c>
      <c r="AK52" s="184"/>
      <c r="AL52" s="190"/>
    </row>
    <row r="53" spans="1:39" ht="27.75" customHeight="1" x14ac:dyDescent="0.25">
      <c r="A53" s="170" t="s">
        <v>82</v>
      </c>
      <c r="B53" s="176"/>
      <c r="C53" s="38" t="s">
        <v>70</v>
      </c>
      <c r="D53" s="39"/>
      <c r="E53" s="40"/>
      <c r="F53" s="40"/>
      <c r="G53" s="41"/>
      <c r="H53" s="40"/>
      <c r="I53" s="40"/>
      <c r="J53" s="40"/>
      <c r="K53" s="40"/>
      <c r="L53" s="40">
        <v>50</v>
      </c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1"/>
      <c r="X53" s="41"/>
      <c r="Y53" s="40"/>
      <c r="Z53" s="40"/>
      <c r="AA53" s="40"/>
      <c r="AB53" s="40"/>
      <c r="AC53" s="40"/>
      <c r="AD53" s="40"/>
      <c r="AE53" s="82"/>
      <c r="AF53" s="40"/>
      <c r="AG53" s="40"/>
      <c r="AH53" s="40"/>
      <c r="AI53" s="40"/>
      <c r="AJ53" s="110"/>
      <c r="AK53" s="183">
        <f t="shared" ref="AK53" si="37">SUM(D54:AE54)</f>
        <v>1.5</v>
      </c>
      <c r="AL53" s="189">
        <f>SUM(AF54:AJ54)</f>
        <v>0</v>
      </c>
    </row>
    <row r="54" spans="1:39" ht="25.15" customHeight="1" x14ac:dyDescent="0.35">
      <c r="A54" s="171"/>
      <c r="B54" s="177"/>
      <c r="C54" s="38" t="s">
        <v>71</v>
      </c>
      <c r="D54" s="43">
        <f t="shared" ref="D54:AJ54" si="38">(D$24*D53)/1000</f>
        <v>0</v>
      </c>
      <c r="E54" s="44">
        <f t="shared" si="38"/>
        <v>0</v>
      </c>
      <c r="F54" s="44">
        <f t="shared" si="38"/>
        <v>0</v>
      </c>
      <c r="G54" s="44">
        <f t="shared" ref="G54" si="39">(G$24*G53)/1000</f>
        <v>0</v>
      </c>
      <c r="H54" s="44">
        <f t="shared" si="38"/>
        <v>0</v>
      </c>
      <c r="I54" s="44">
        <f t="shared" si="38"/>
        <v>0</v>
      </c>
      <c r="J54" s="44">
        <f t="shared" si="38"/>
        <v>0</v>
      </c>
      <c r="K54" s="44">
        <f t="shared" si="38"/>
        <v>0</v>
      </c>
      <c r="L54" s="44">
        <f t="shared" si="38"/>
        <v>1.5</v>
      </c>
      <c r="M54" s="44">
        <f t="shared" si="38"/>
        <v>0</v>
      </c>
      <c r="N54" s="44">
        <f t="shared" si="38"/>
        <v>0</v>
      </c>
      <c r="O54" s="44">
        <f t="shared" si="38"/>
        <v>0</v>
      </c>
      <c r="P54" s="44">
        <f t="shared" si="38"/>
        <v>0</v>
      </c>
      <c r="Q54" s="44">
        <f t="shared" si="38"/>
        <v>0</v>
      </c>
      <c r="R54" s="44">
        <f t="shared" si="38"/>
        <v>0</v>
      </c>
      <c r="S54" s="44">
        <f t="shared" si="38"/>
        <v>0</v>
      </c>
      <c r="T54" s="44">
        <f t="shared" si="38"/>
        <v>0</v>
      </c>
      <c r="U54" s="44">
        <f t="shared" si="38"/>
        <v>0</v>
      </c>
      <c r="V54" s="44">
        <f t="shared" si="38"/>
        <v>0</v>
      </c>
      <c r="W54" s="44">
        <f t="shared" si="38"/>
        <v>0</v>
      </c>
      <c r="X54" s="44">
        <f t="shared" si="38"/>
        <v>0</v>
      </c>
      <c r="Y54" s="44">
        <f t="shared" si="38"/>
        <v>0</v>
      </c>
      <c r="Z54" s="44">
        <f t="shared" si="38"/>
        <v>0</v>
      </c>
      <c r="AA54" s="44">
        <f t="shared" si="38"/>
        <v>0</v>
      </c>
      <c r="AB54" s="44">
        <f t="shared" si="38"/>
        <v>0</v>
      </c>
      <c r="AC54" s="44">
        <f t="shared" si="38"/>
        <v>0</v>
      </c>
      <c r="AD54" s="44">
        <f t="shared" si="38"/>
        <v>0</v>
      </c>
      <c r="AE54" s="83">
        <f t="shared" si="38"/>
        <v>0</v>
      </c>
      <c r="AF54" s="44">
        <f t="shared" si="38"/>
        <v>0</v>
      </c>
      <c r="AG54" s="44">
        <f t="shared" si="38"/>
        <v>0</v>
      </c>
      <c r="AH54" s="44">
        <f t="shared" si="38"/>
        <v>0</v>
      </c>
      <c r="AI54" s="44">
        <f t="shared" si="38"/>
        <v>0</v>
      </c>
      <c r="AJ54" s="111">
        <f t="shared" si="38"/>
        <v>0</v>
      </c>
      <c r="AK54" s="184"/>
      <c r="AL54" s="190"/>
    </row>
    <row r="55" spans="1:39" ht="25.5" x14ac:dyDescent="0.25">
      <c r="A55" s="170" t="s">
        <v>83</v>
      </c>
      <c r="B55" s="176"/>
      <c r="C55" s="38" t="s">
        <v>70</v>
      </c>
      <c r="D55" s="39"/>
      <c r="E55" s="40"/>
      <c r="F55" s="40"/>
      <c r="G55" s="41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1">
        <v>0.4</v>
      </c>
      <c r="X55" s="41"/>
      <c r="Y55" s="40"/>
      <c r="Z55" s="40"/>
      <c r="AA55" s="40"/>
      <c r="AB55" s="40"/>
      <c r="AC55" s="40"/>
      <c r="AD55" s="40"/>
      <c r="AE55" s="82"/>
      <c r="AF55" s="40"/>
      <c r="AG55" s="40"/>
      <c r="AH55" s="40"/>
      <c r="AI55" s="40"/>
      <c r="AJ55" s="110"/>
      <c r="AK55" s="183">
        <f t="shared" ref="AK55" si="40">SUM(D56:AE56)</f>
        <v>1.2E-2</v>
      </c>
      <c r="AL55" s="189">
        <f>SUM(AF56:AJ56)</f>
        <v>0</v>
      </c>
    </row>
    <row r="56" spans="1:39" ht="25.5" x14ac:dyDescent="0.35">
      <c r="A56" s="171"/>
      <c r="B56" s="177"/>
      <c r="C56" s="38" t="s">
        <v>71</v>
      </c>
      <c r="D56" s="43">
        <f t="shared" ref="D56:AJ56" si="41">(D$24*D55)/1000</f>
        <v>0</v>
      </c>
      <c r="E56" s="44">
        <f t="shared" si="41"/>
        <v>0</v>
      </c>
      <c r="F56" s="44">
        <f t="shared" si="41"/>
        <v>0</v>
      </c>
      <c r="G56" s="44">
        <f t="shared" ref="G56" si="42">(G$24*G55)/1000</f>
        <v>0</v>
      </c>
      <c r="H56" s="44">
        <f t="shared" si="41"/>
        <v>0</v>
      </c>
      <c r="I56" s="44">
        <f t="shared" si="41"/>
        <v>0</v>
      </c>
      <c r="J56" s="44">
        <f t="shared" si="41"/>
        <v>0</v>
      </c>
      <c r="K56" s="44">
        <f t="shared" si="41"/>
        <v>0</v>
      </c>
      <c r="L56" s="44">
        <f t="shared" si="41"/>
        <v>0</v>
      </c>
      <c r="M56" s="44">
        <f t="shared" si="41"/>
        <v>0</v>
      </c>
      <c r="N56" s="44">
        <f t="shared" si="41"/>
        <v>0</v>
      </c>
      <c r="O56" s="44">
        <f t="shared" si="41"/>
        <v>0</v>
      </c>
      <c r="P56" s="44">
        <f t="shared" si="41"/>
        <v>0</v>
      </c>
      <c r="Q56" s="44">
        <f t="shared" si="41"/>
        <v>0</v>
      </c>
      <c r="R56" s="44">
        <f t="shared" si="41"/>
        <v>0</v>
      </c>
      <c r="S56" s="44">
        <f t="shared" si="41"/>
        <v>0</v>
      </c>
      <c r="T56" s="44">
        <f t="shared" si="41"/>
        <v>0</v>
      </c>
      <c r="U56" s="44">
        <f t="shared" si="41"/>
        <v>0</v>
      </c>
      <c r="V56" s="44">
        <f t="shared" si="41"/>
        <v>0</v>
      </c>
      <c r="W56" s="44">
        <f t="shared" si="41"/>
        <v>1.2E-2</v>
      </c>
      <c r="X56" s="44">
        <f t="shared" si="41"/>
        <v>0</v>
      </c>
      <c r="Y56" s="44">
        <f t="shared" si="41"/>
        <v>0</v>
      </c>
      <c r="Z56" s="44">
        <f t="shared" si="41"/>
        <v>0</v>
      </c>
      <c r="AA56" s="44">
        <f t="shared" si="41"/>
        <v>0</v>
      </c>
      <c r="AB56" s="44">
        <f t="shared" si="41"/>
        <v>0</v>
      </c>
      <c r="AC56" s="44">
        <f t="shared" si="41"/>
        <v>0</v>
      </c>
      <c r="AD56" s="44">
        <f t="shared" si="41"/>
        <v>0</v>
      </c>
      <c r="AE56" s="83">
        <f t="shared" si="41"/>
        <v>0</v>
      </c>
      <c r="AF56" s="44">
        <f t="shared" si="41"/>
        <v>0</v>
      </c>
      <c r="AG56" s="44">
        <f t="shared" si="41"/>
        <v>0</v>
      </c>
      <c r="AH56" s="44">
        <f t="shared" si="41"/>
        <v>0</v>
      </c>
      <c r="AI56" s="44">
        <f t="shared" si="41"/>
        <v>0</v>
      </c>
      <c r="AJ56" s="111">
        <f t="shared" si="41"/>
        <v>0</v>
      </c>
      <c r="AK56" s="184"/>
      <c r="AL56" s="190"/>
      <c r="AM56" s="115"/>
    </row>
    <row r="57" spans="1:39" ht="25.5" x14ac:dyDescent="0.25">
      <c r="A57" s="170" t="s">
        <v>84</v>
      </c>
      <c r="B57" s="176"/>
      <c r="C57" s="38" t="s">
        <v>70</v>
      </c>
      <c r="D57" s="39"/>
      <c r="E57" s="40"/>
      <c r="F57" s="40"/>
      <c r="G57" s="41"/>
      <c r="H57" s="40"/>
      <c r="I57" s="40"/>
      <c r="J57" s="40"/>
      <c r="K57" s="40"/>
      <c r="L57" s="40"/>
      <c r="M57" s="40"/>
      <c r="N57" s="40"/>
      <c r="O57" s="40">
        <v>61.3</v>
      </c>
      <c r="P57" s="40"/>
      <c r="Q57" s="40"/>
      <c r="R57" s="40"/>
      <c r="S57" s="40"/>
      <c r="T57" s="40"/>
      <c r="U57" s="40"/>
      <c r="V57" s="40"/>
      <c r="W57" s="41"/>
      <c r="X57" s="41"/>
      <c r="Y57" s="40"/>
      <c r="Z57" s="40"/>
      <c r="AA57" s="40"/>
      <c r="AB57" s="40"/>
      <c r="AC57" s="40"/>
      <c r="AD57" s="40"/>
      <c r="AE57" s="82"/>
      <c r="AF57" s="40"/>
      <c r="AG57" s="40"/>
      <c r="AH57" s="40"/>
      <c r="AI57" s="40"/>
      <c r="AJ57" s="110"/>
      <c r="AK57" s="183">
        <f>SUM(D58:AE58)</f>
        <v>1.839</v>
      </c>
      <c r="AL57" s="189">
        <f>SUM(AF58:AJ58)</f>
        <v>0</v>
      </c>
    </row>
    <row r="58" spans="1:39" ht="25.5" x14ac:dyDescent="0.35">
      <c r="A58" s="171"/>
      <c r="B58" s="177"/>
      <c r="C58" s="38" t="s">
        <v>71</v>
      </c>
      <c r="D58" s="43">
        <f t="shared" ref="D58:AJ62" si="43">(D$24*D57)/1000</f>
        <v>0</v>
      </c>
      <c r="E58" s="44">
        <f t="shared" si="43"/>
        <v>0</v>
      </c>
      <c r="F58" s="44">
        <f t="shared" si="43"/>
        <v>0</v>
      </c>
      <c r="G58" s="44">
        <f t="shared" ref="G58" si="44">(G$24*G57)/1000</f>
        <v>0</v>
      </c>
      <c r="H58" s="44">
        <f t="shared" si="43"/>
        <v>0</v>
      </c>
      <c r="I58" s="44">
        <f t="shared" si="43"/>
        <v>0</v>
      </c>
      <c r="J58" s="44">
        <f t="shared" si="43"/>
        <v>0</v>
      </c>
      <c r="K58" s="44">
        <f t="shared" si="43"/>
        <v>0</v>
      </c>
      <c r="L58" s="44">
        <f t="shared" si="43"/>
        <v>0</v>
      </c>
      <c r="M58" s="44">
        <f t="shared" si="43"/>
        <v>0</v>
      </c>
      <c r="N58" s="44">
        <f t="shared" si="43"/>
        <v>0</v>
      </c>
      <c r="O58" s="44">
        <f t="shared" si="43"/>
        <v>1.839</v>
      </c>
      <c r="P58" s="44">
        <f t="shared" si="43"/>
        <v>0</v>
      </c>
      <c r="Q58" s="44">
        <f t="shared" si="43"/>
        <v>0</v>
      </c>
      <c r="R58" s="44">
        <f t="shared" si="43"/>
        <v>0</v>
      </c>
      <c r="S58" s="44">
        <f t="shared" si="43"/>
        <v>0</v>
      </c>
      <c r="T58" s="44">
        <f t="shared" si="43"/>
        <v>0</v>
      </c>
      <c r="U58" s="44">
        <f t="shared" si="43"/>
        <v>0</v>
      </c>
      <c r="V58" s="44">
        <f t="shared" si="43"/>
        <v>0</v>
      </c>
      <c r="W58" s="44">
        <f t="shared" si="43"/>
        <v>0</v>
      </c>
      <c r="X58" s="44">
        <f t="shared" si="43"/>
        <v>0</v>
      </c>
      <c r="Y58" s="44">
        <f t="shared" si="43"/>
        <v>0</v>
      </c>
      <c r="Z58" s="44">
        <f t="shared" si="43"/>
        <v>0</v>
      </c>
      <c r="AA58" s="44">
        <f t="shared" si="43"/>
        <v>0</v>
      </c>
      <c r="AB58" s="44">
        <f t="shared" si="43"/>
        <v>0</v>
      </c>
      <c r="AC58" s="44">
        <f t="shared" si="43"/>
        <v>0</v>
      </c>
      <c r="AD58" s="44">
        <f t="shared" si="43"/>
        <v>0</v>
      </c>
      <c r="AE58" s="83">
        <f t="shared" si="43"/>
        <v>0</v>
      </c>
      <c r="AF58" s="44">
        <f t="shared" si="43"/>
        <v>0</v>
      </c>
      <c r="AG58" s="44">
        <f t="shared" si="43"/>
        <v>0</v>
      </c>
      <c r="AH58" s="44">
        <f t="shared" si="43"/>
        <v>0</v>
      </c>
      <c r="AI58" s="44">
        <f t="shared" si="43"/>
        <v>0</v>
      </c>
      <c r="AJ58" s="111">
        <f t="shared" si="43"/>
        <v>0</v>
      </c>
      <c r="AK58" s="184"/>
      <c r="AL58" s="190"/>
    </row>
    <row r="59" spans="1:39" ht="27.75" customHeight="1" x14ac:dyDescent="0.25">
      <c r="A59" s="170" t="s">
        <v>85</v>
      </c>
      <c r="B59" s="176"/>
      <c r="C59" s="38" t="s">
        <v>70</v>
      </c>
      <c r="D59" s="39"/>
      <c r="E59" s="40"/>
      <c r="F59" s="40"/>
      <c r="G59" s="41"/>
      <c r="H59" s="40"/>
      <c r="I59" s="40"/>
      <c r="J59" s="40"/>
      <c r="K59" s="40"/>
      <c r="L59" s="40"/>
      <c r="M59" s="40"/>
      <c r="N59" s="40">
        <v>76</v>
      </c>
      <c r="O59" s="40"/>
      <c r="P59" s="40"/>
      <c r="Q59" s="40"/>
      <c r="R59" s="40"/>
      <c r="S59" s="40"/>
      <c r="T59" s="40"/>
      <c r="U59" s="40"/>
      <c r="V59" s="40"/>
      <c r="W59" s="41"/>
      <c r="X59" s="41"/>
      <c r="Y59" s="40"/>
      <c r="Z59" s="40"/>
      <c r="AA59" s="40"/>
      <c r="AB59" s="40"/>
      <c r="AC59" s="40"/>
      <c r="AD59" s="40"/>
      <c r="AE59" s="82"/>
      <c r="AF59" s="40"/>
      <c r="AG59" s="40"/>
      <c r="AH59" s="40"/>
      <c r="AI59" s="40"/>
      <c r="AJ59" s="110"/>
      <c r="AK59" s="183">
        <f>SUM(D60:AE60)</f>
        <v>2.2799999999999998</v>
      </c>
      <c r="AL59" s="189">
        <f>SUM(AF60:AJ60)</f>
        <v>0</v>
      </c>
    </row>
    <row r="60" spans="1:39" ht="25.5" x14ac:dyDescent="0.35">
      <c r="A60" s="171"/>
      <c r="B60" s="177"/>
      <c r="C60" s="38" t="s">
        <v>71</v>
      </c>
      <c r="D60" s="43">
        <f t="shared" ref="D60:L60" si="45">(D$24*D59)/1000</f>
        <v>0</v>
      </c>
      <c r="E60" s="44">
        <f t="shared" si="45"/>
        <v>0</v>
      </c>
      <c r="F60" s="44">
        <f t="shared" si="45"/>
        <v>0</v>
      </c>
      <c r="G60" s="44">
        <f t="shared" si="45"/>
        <v>0</v>
      </c>
      <c r="H60" s="44">
        <f t="shared" si="45"/>
        <v>0</v>
      </c>
      <c r="I60" s="44">
        <f t="shared" si="45"/>
        <v>0</v>
      </c>
      <c r="J60" s="44">
        <f t="shared" si="45"/>
        <v>0</v>
      </c>
      <c r="K60" s="44">
        <f t="shared" si="45"/>
        <v>0</v>
      </c>
      <c r="L60" s="44">
        <f t="shared" si="45"/>
        <v>0</v>
      </c>
      <c r="M60" s="44">
        <f t="shared" si="43"/>
        <v>0</v>
      </c>
      <c r="N60" s="44">
        <f t="shared" si="43"/>
        <v>2.2799999999999998</v>
      </c>
      <c r="O60" s="44">
        <f t="shared" si="43"/>
        <v>0</v>
      </c>
      <c r="P60" s="44">
        <f t="shared" si="43"/>
        <v>0</v>
      </c>
      <c r="Q60" s="44">
        <f t="shared" si="43"/>
        <v>0</v>
      </c>
      <c r="R60" s="44">
        <f t="shared" si="43"/>
        <v>0</v>
      </c>
      <c r="S60" s="44">
        <f t="shared" si="43"/>
        <v>0</v>
      </c>
      <c r="T60" s="44">
        <f t="shared" si="43"/>
        <v>0</v>
      </c>
      <c r="U60" s="44">
        <f t="shared" si="43"/>
        <v>0</v>
      </c>
      <c r="V60" s="44">
        <f t="shared" si="43"/>
        <v>0</v>
      </c>
      <c r="W60" s="44">
        <f t="shared" si="43"/>
        <v>0</v>
      </c>
      <c r="X60" s="44">
        <f t="shared" si="43"/>
        <v>0</v>
      </c>
      <c r="Y60" s="44">
        <f t="shared" si="43"/>
        <v>0</v>
      </c>
      <c r="Z60" s="44">
        <f t="shared" si="43"/>
        <v>0</v>
      </c>
      <c r="AA60" s="44">
        <f t="shared" si="43"/>
        <v>0</v>
      </c>
      <c r="AB60" s="44">
        <f t="shared" si="43"/>
        <v>0</v>
      </c>
      <c r="AC60" s="44">
        <f t="shared" si="43"/>
        <v>0</v>
      </c>
      <c r="AD60" s="44">
        <f t="shared" si="43"/>
        <v>0</v>
      </c>
      <c r="AE60" s="83">
        <f t="shared" si="43"/>
        <v>0</v>
      </c>
      <c r="AF60" s="44">
        <f t="shared" si="43"/>
        <v>0</v>
      </c>
      <c r="AG60" s="44">
        <f t="shared" si="43"/>
        <v>0</v>
      </c>
      <c r="AH60" s="44">
        <f t="shared" si="43"/>
        <v>0</v>
      </c>
      <c r="AI60" s="44">
        <f t="shared" si="43"/>
        <v>0</v>
      </c>
      <c r="AJ60" s="111">
        <f t="shared" si="43"/>
        <v>0</v>
      </c>
      <c r="AK60" s="184"/>
      <c r="AL60" s="190"/>
      <c r="AM60" s="9"/>
    </row>
    <row r="61" spans="1:39" ht="27.75" hidden="1" customHeight="1" x14ac:dyDescent="0.25">
      <c r="A61" s="170"/>
      <c r="B61" s="176"/>
      <c r="C61" s="38" t="s">
        <v>70</v>
      </c>
      <c r="D61" s="39"/>
      <c r="E61" s="40"/>
      <c r="F61" s="40"/>
      <c r="G61" s="41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1"/>
      <c r="X61" s="41"/>
      <c r="Y61" s="40"/>
      <c r="Z61" s="40"/>
      <c r="AA61" s="40"/>
      <c r="AB61" s="40"/>
      <c r="AC61" s="40"/>
      <c r="AD61" s="40"/>
      <c r="AE61" s="82"/>
      <c r="AF61" s="40"/>
      <c r="AG61" s="40"/>
      <c r="AH61" s="40"/>
      <c r="AI61" s="40"/>
      <c r="AJ61" s="110"/>
      <c r="AK61" s="185">
        <f>SUM(D62:AE62)</f>
        <v>0</v>
      </c>
      <c r="AL61" s="189">
        <f>SUM(AF62:AJ62)</f>
        <v>0</v>
      </c>
    </row>
    <row r="62" spans="1:39" ht="23.45" hidden="1" customHeight="1" x14ac:dyDescent="0.35">
      <c r="A62" s="171"/>
      <c r="B62" s="177"/>
      <c r="C62" s="38" t="s">
        <v>71</v>
      </c>
      <c r="D62" s="43">
        <f t="shared" ref="D62:O62" si="46">(D$24*D61)/1000</f>
        <v>0</v>
      </c>
      <c r="E62" s="44">
        <f t="shared" si="46"/>
        <v>0</v>
      </c>
      <c r="F62" s="44">
        <f t="shared" si="46"/>
        <v>0</v>
      </c>
      <c r="G62" s="44">
        <f t="shared" si="46"/>
        <v>0</v>
      </c>
      <c r="H62" s="44">
        <f t="shared" si="46"/>
        <v>0</v>
      </c>
      <c r="I62" s="44">
        <f t="shared" si="46"/>
        <v>0</v>
      </c>
      <c r="J62" s="44">
        <f t="shared" si="46"/>
        <v>0</v>
      </c>
      <c r="K62" s="44">
        <f t="shared" si="46"/>
        <v>0</v>
      </c>
      <c r="L62" s="44">
        <f t="shared" si="46"/>
        <v>0</v>
      </c>
      <c r="M62" s="44">
        <f t="shared" si="46"/>
        <v>0</v>
      </c>
      <c r="N62" s="44">
        <f t="shared" si="46"/>
        <v>0</v>
      </c>
      <c r="O62" s="44">
        <f t="shared" si="46"/>
        <v>0</v>
      </c>
      <c r="P62" s="44">
        <f t="shared" si="43"/>
        <v>0</v>
      </c>
      <c r="Q62" s="44">
        <f t="shared" si="43"/>
        <v>0</v>
      </c>
      <c r="R62" s="44">
        <f t="shared" si="43"/>
        <v>0</v>
      </c>
      <c r="S62" s="44">
        <f t="shared" si="43"/>
        <v>0</v>
      </c>
      <c r="T62" s="44">
        <f t="shared" si="43"/>
        <v>0</v>
      </c>
      <c r="U62" s="44">
        <f t="shared" si="43"/>
        <v>0</v>
      </c>
      <c r="V62" s="44">
        <f t="shared" si="43"/>
        <v>0</v>
      </c>
      <c r="W62" s="44">
        <f t="shared" si="43"/>
        <v>0</v>
      </c>
      <c r="X62" s="44">
        <f t="shared" si="43"/>
        <v>0</v>
      </c>
      <c r="Y62" s="44">
        <f t="shared" si="43"/>
        <v>0</v>
      </c>
      <c r="Z62" s="44">
        <f t="shared" si="43"/>
        <v>0</v>
      </c>
      <c r="AA62" s="44">
        <f t="shared" si="43"/>
        <v>0</v>
      </c>
      <c r="AB62" s="44">
        <f t="shared" si="43"/>
        <v>0</v>
      </c>
      <c r="AC62" s="44">
        <f t="shared" si="43"/>
        <v>0</v>
      </c>
      <c r="AD62" s="44">
        <f t="shared" si="43"/>
        <v>0</v>
      </c>
      <c r="AE62" s="83">
        <f t="shared" si="43"/>
        <v>0</v>
      </c>
      <c r="AF62" s="44">
        <f t="shared" si="43"/>
        <v>0</v>
      </c>
      <c r="AG62" s="44">
        <f t="shared" si="43"/>
        <v>0</v>
      </c>
      <c r="AH62" s="44">
        <f t="shared" si="43"/>
        <v>0</v>
      </c>
      <c r="AI62" s="44">
        <f t="shared" si="43"/>
        <v>0</v>
      </c>
      <c r="AJ62" s="111">
        <f t="shared" si="43"/>
        <v>0</v>
      </c>
      <c r="AK62" s="186"/>
      <c r="AL62" s="190"/>
    </row>
    <row r="63" spans="1:39" ht="25.5" x14ac:dyDescent="0.35">
      <c r="A63" s="170" t="s">
        <v>86</v>
      </c>
      <c r="B63" s="176"/>
      <c r="C63" s="38" t="s">
        <v>70</v>
      </c>
      <c r="D63" s="39"/>
      <c r="E63" s="40"/>
      <c r="F63" s="40"/>
      <c r="G63" s="41"/>
      <c r="H63" s="40"/>
      <c r="I63" s="40"/>
      <c r="J63" s="40"/>
      <c r="K63" s="40"/>
      <c r="L63" s="40"/>
      <c r="M63" s="40"/>
      <c r="N63" s="40"/>
      <c r="O63" s="58"/>
      <c r="P63" s="40"/>
      <c r="Q63" s="40"/>
      <c r="R63" s="40"/>
      <c r="S63" s="40"/>
      <c r="T63" s="40"/>
      <c r="U63" s="40"/>
      <c r="V63" s="40"/>
      <c r="W63" s="41">
        <v>74.132999999999996</v>
      </c>
      <c r="X63" s="41"/>
      <c r="Y63" s="40"/>
      <c r="Z63" s="40"/>
      <c r="AA63" s="40"/>
      <c r="AB63" s="40"/>
      <c r="AC63" s="40"/>
      <c r="AD63" s="40"/>
      <c r="AE63" s="82"/>
      <c r="AF63" s="40"/>
      <c r="AG63" s="40"/>
      <c r="AH63" s="40"/>
      <c r="AI63" s="40"/>
      <c r="AJ63" s="110"/>
      <c r="AK63" s="187">
        <f>SUM(D64:AE64)</f>
        <v>2.2239899999999997</v>
      </c>
      <c r="AL63" s="189">
        <f>SUM(AF64:AJ64)</f>
        <v>0</v>
      </c>
    </row>
    <row r="64" spans="1:39" ht="25.5" x14ac:dyDescent="0.35">
      <c r="A64" s="171"/>
      <c r="B64" s="177"/>
      <c r="C64" s="38" t="s">
        <v>71</v>
      </c>
      <c r="D64" s="43">
        <f t="shared" ref="D64:AJ78" si="47">(D$24*D63)/1000</f>
        <v>0</v>
      </c>
      <c r="E64" s="44">
        <f t="shared" si="47"/>
        <v>0</v>
      </c>
      <c r="F64" s="44">
        <f t="shared" si="47"/>
        <v>0</v>
      </c>
      <c r="G64" s="44">
        <f t="shared" ref="G64" si="48">(G$24*G63)/1000</f>
        <v>0</v>
      </c>
      <c r="H64" s="44">
        <f t="shared" si="47"/>
        <v>0</v>
      </c>
      <c r="I64" s="44">
        <f t="shared" si="47"/>
        <v>0</v>
      </c>
      <c r="J64" s="44">
        <f t="shared" si="47"/>
        <v>0</v>
      </c>
      <c r="K64" s="44">
        <f t="shared" si="47"/>
        <v>0</v>
      </c>
      <c r="L64" s="44">
        <f t="shared" si="47"/>
        <v>0</v>
      </c>
      <c r="M64" s="44">
        <f t="shared" si="47"/>
        <v>0</v>
      </c>
      <c r="N64" s="44">
        <f t="shared" si="47"/>
        <v>0</v>
      </c>
      <c r="O64" s="44">
        <f t="shared" si="47"/>
        <v>0</v>
      </c>
      <c r="P64" s="44">
        <f t="shared" si="47"/>
        <v>0</v>
      </c>
      <c r="Q64" s="44">
        <f t="shared" si="47"/>
        <v>0</v>
      </c>
      <c r="R64" s="44">
        <f t="shared" si="47"/>
        <v>0</v>
      </c>
      <c r="S64" s="44">
        <f t="shared" si="47"/>
        <v>0</v>
      </c>
      <c r="T64" s="44">
        <f t="shared" si="47"/>
        <v>0</v>
      </c>
      <c r="U64" s="44">
        <f t="shared" si="47"/>
        <v>0</v>
      </c>
      <c r="V64" s="44">
        <f t="shared" si="47"/>
        <v>0</v>
      </c>
      <c r="W64" s="44">
        <f t="shared" si="47"/>
        <v>2.2239899999999997</v>
      </c>
      <c r="X64" s="44">
        <f t="shared" si="47"/>
        <v>0</v>
      </c>
      <c r="Y64" s="44">
        <f t="shared" si="47"/>
        <v>0</v>
      </c>
      <c r="Z64" s="44">
        <f t="shared" si="47"/>
        <v>0</v>
      </c>
      <c r="AA64" s="44">
        <f t="shared" si="47"/>
        <v>0</v>
      </c>
      <c r="AB64" s="44">
        <f t="shared" si="47"/>
        <v>0</v>
      </c>
      <c r="AC64" s="44">
        <f t="shared" si="47"/>
        <v>0</v>
      </c>
      <c r="AD64" s="44">
        <f t="shared" si="47"/>
        <v>0</v>
      </c>
      <c r="AE64" s="83">
        <f t="shared" si="47"/>
        <v>0</v>
      </c>
      <c r="AF64" s="44">
        <f t="shared" si="47"/>
        <v>0</v>
      </c>
      <c r="AG64" s="44">
        <f t="shared" si="47"/>
        <v>0</v>
      </c>
      <c r="AH64" s="44">
        <f t="shared" si="47"/>
        <v>0</v>
      </c>
      <c r="AI64" s="44">
        <f t="shared" si="47"/>
        <v>0</v>
      </c>
      <c r="AJ64" s="111">
        <f t="shared" si="47"/>
        <v>0</v>
      </c>
      <c r="AK64" s="188"/>
      <c r="AL64" s="190"/>
    </row>
    <row r="65" spans="1:39" ht="25.5" x14ac:dyDescent="0.35">
      <c r="A65" s="170" t="s">
        <v>49</v>
      </c>
      <c r="B65" s="176"/>
      <c r="C65" s="38" t="s">
        <v>70</v>
      </c>
      <c r="D65" s="39"/>
      <c r="E65" s="40"/>
      <c r="F65" s="40"/>
      <c r="G65" s="41"/>
      <c r="H65" s="40"/>
      <c r="I65" s="40"/>
      <c r="J65" s="40"/>
      <c r="K65" s="40"/>
      <c r="L65" s="40"/>
      <c r="M65" s="40"/>
      <c r="N65" s="40"/>
      <c r="O65" s="58"/>
      <c r="P65" s="40"/>
      <c r="Q65" s="40">
        <v>157.89400000000001</v>
      </c>
      <c r="R65" s="40"/>
      <c r="S65" s="40"/>
      <c r="T65" s="40"/>
      <c r="U65" s="40"/>
      <c r="V65" s="40"/>
      <c r="W65" s="41"/>
      <c r="X65" s="41"/>
      <c r="Y65" s="40"/>
      <c r="Z65" s="40"/>
      <c r="AA65" s="40"/>
      <c r="AB65" s="40"/>
      <c r="AC65" s="40"/>
      <c r="AD65" s="40"/>
      <c r="AE65" s="82"/>
      <c r="AF65" s="40"/>
      <c r="AG65" s="40"/>
      <c r="AH65" s="40"/>
      <c r="AI65" s="40"/>
      <c r="AJ65" s="110"/>
      <c r="AK65" s="187">
        <f>SUM(D66:AE66)</f>
        <v>4.7368199999999998</v>
      </c>
      <c r="AL65" s="189">
        <f>SUM(AF66:AJ66)</f>
        <v>0</v>
      </c>
    </row>
    <row r="66" spans="1:39" ht="25.5" x14ac:dyDescent="0.35">
      <c r="A66" s="171"/>
      <c r="B66" s="177"/>
      <c r="C66" s="38" t="s">
        <v>71</v>
      </c>
      <c r="D66" s="43">
        <f t="shared" ref="D66:AJ66" si="49">(D$24*D65)/1000</f>
        <v>0</v>
      </c>
      <c r="E66" s="44">
        <f t="shared" si="49"/>
        <v>0</v>
      </c>
      <c r="F66" s="44">
        <f t="shared" si="49"/>
        <v>0</v>
      </c>
      <c r="G66" s="44">
        <f t="shared" ref="G66" si="50">(G$24*G65)/1000</f>
        <v>0</v>
      </c>
      <c r="H66" s="44">
        <f t="shared" si="49"/>
        <v>0</v>
      </c>
      <c r="I66" s="44">
        <f t="shared" si="49"/>
        <v>0</v>
      </c>
      <c r="J66" s="44">
        <f t="shared" si="49"/>
        <v>0</v>
      </c>
      <c r="K66" s="44">
        <f t="shared" si="49"/>
        <v>0</v>
      </c>
      <c r="L66" s="44">
        <f t="shared" si="49"/>
        <v>0</v>
      </c>
      <c r="M66" s="44">
        <f t="shared" si="49"/>
        <v>0</v>
      </c>
      <c r="N66" s="44">
        <f t="shared" si="49"/>
        <v>0</v>
      </c>
      <c r="O66" s="44">
        <f t="shared" si="49"/>
        <v>0</v>
      </c>
      <c r="P66" s="44">
        <f t="shared" si="49"/>
        <v>0</v>
      </c>
      <c r="Q66" s="44">
        <f t="shared" si="49"/>
        <v>4.7368199999999998</v>
      </c>
      <c r="R66" s="44">
        <f t="shared" si="49"/>
        <v>0</v>
      </c>
      <c r="S66" s="44">
        <f t="shared" si="49"/>
        <v>0</v>
      </c>
      <c r="T66" s="44">
        <f t="shared" si="49"/>
        <v>0</v>
      </c>
      <c r="U66" s="44">
        <f t="shared" si="49"/>
        <v>0</v>
      </c>
      <c r="V66" s="44">
        <f t="shared" si="49"/>
        <v>0</v>
      </c>
      <c r="W66" s="44">
        <f t="shared" si="49"/>
        <v>0</v>
      </c>
      <c r="X66" s="44">
        <f t="shared" si="49"/>
        <v>0</v>
      </c>
      <c r="Y66" s="44">
        <f t="shared" si="49"/>
        <v>0</v>
      </c>
      <c r="Z66" s="44">
        <f t="shared" si="49"/>
        <v>0</v>
      </c>
      <c r="AA66" s="44">
        <f t="shared" si="49"/>
        <v>0</v>
      </c>
      <c r="AB66" s="44">
        <f t="shared" si="49"/>
        <v>0</v>
      </c>
      <c r="AC66" s="44">
        <f t="shared" si="49"/>
        <v>0</v>
      </c>
      <c r="AD66" s="44">
        <f t="shared" si="49"/>
        <v>0</v>
      </c>
      <c r="AE66" s="83">
        <f t="shared" si="49"/>
        <v>0</v>
      </c>
      <c r="AF66" s="44">
        <f t="shared" si="49"/>
        <v>0</v>
      </c>
      <c r="AG66" s="44">
        <f t="shared" si="49"/>
        <v>0</v>
      </c>
      <c r="AH66" s="44">
        <f t="shared" si="49"/>
        <v>0</v>
      </c>
      <c r="AI66" s="44">
        <f t="shared" si="49"/>
        <v>0</v>
      </c>
      <c r="AJ66" s="111">
        <f t="shared" si="49"/>
        <v>0</v>
      </c>
      <c r="AK66" s="188"/>
      <c r="AL66" s="190"/>
    </row>
    <row r="67" spans="1:39" ht="27" customHeight="1" x14ac:dyDescent="0.35">
      <c r="A67" s="170" t="s">
        <v>87</v>
      </c>
      <c r="B67" s="176"/>
      <c r="C67" s="38" t="s">
        <v>70</v>
      </c>
      <c r="D67" s="39"/>
      <c r="E67" s="40"/>
      <c r="F67" s="40"/>
      <c r="G67" s="41"/>
      <c r="H67" s="40"/>
      <c r="I67" s="40"/>
      <c r="J67" s="40"/>
      <c r="K67" s="40"/>
      <c r="L67" s="40">
        <v>2</v>
      </c>
      <c r="M67" s="40"/>
      <c r="N67" s="40"/>
      <c r="O67" s="58">
        <v>10</v>
      </c>
      <c r="P67" s="40"/>
      <c r="Q67" s="40"/>
      <c r="R67" s="40"/>
      <c r="S67" s="40"/>
      <c r="T67" s="40"/>
      <c r="U67" s="40"/>
      <c r="V67" s="40"/>
      <c r="W67" s="41"/>
      <c r="X67" s="41"/>
      <c r="Y67" s="40"/>
      <c r="Z67" s="40"/>
      <c r="AA67" s="40"/>
      <c r="AB67" s="40"/>
      <c r="AC67" s="40"/>
      <c r="AD67" s="40"/>
      <c r="AE67" s="82"/>
      <c r="AF67" s="40"/>
      <c r="AG67" s="40"/>
      <c r="AH67" s="40"/>
      <c r="AI67" s="40"/>
      <c r="AJ67" s="110"/>
      <c r="AK67" s="187">
        <f>SUM(D68:AE68)</f>
        <v>0.36</v>
      </c>
      <c r="AL67" s="189">
        <f>SUM(AF68:AJ68)</f>
        <v>0</v>
      </c>
    </row>
    <row r="68" spans="1:39" ht="23.45" customHeight="1" x14ac:dyDescent="0.35">
      <c r="A68" s="171"/>
      <c r="B68" s="177"/>
      <c r="C68" s="38" t="s">
        <v>71</v>
      </c>
      <c r="D68" s="43">
        <f t="shared" ref="D68:AJ68" si="51">(D$24*D67)/1000</f>
        <v>0</v>
      </c>
      <c r="E68" s="44">
        <f t="shared" si="51"/>
        <v>0</v>
      </c>
      <c r="F68" s="44">
        <f t="shared" si="51"/>
        <v>0</v>
      </c>
      <c r="G68" s="44">
        <f t="shared" ref="G68" si="52">(G$24*G67)/1000</f>
        <v>0</v>
      </c>
      <c r="H68" s="44">
        <f t="shared" si="51"/>
        <v>0</v>
      </c>
      <c r="I68" s="44">
        <f t="shared" si="51"/>
        <v>0</v>
      </c>
      <c r="J68" s="44">
        <f t="shared" si="51"/>
        <v>0</v>
      </c>
      <c r="K68" s="44">
        <f t="shared" si="51"/>
        <v>0</v>
      </c>
      <c r="L68" s="44">
        <f t="shared" si="51"/>
        <v>0.06</v>
      </c>
      <c r="M68" s="44">
        <f t="shared" si="51"/>
        <v>0</v>
      </c>
      <c r="N68" s="44">
        <f t="shared" si="51"/>
        <v>0</v>
      </c>
      <c r="O68" s="44">
        <f t="shared" si="51"/>
        <v>0.3</v>
      </c>
      <c r="P68" s="44">
        <f t="shared" si="51"/>
        <v>0</v>
      </c>
      <c r="Q68" s="44">
        <f t="shared" si="51"/>
        <v>0</v>
      </c>
      <c r="R68" s="44">
        <f t="shared" si="51"/>
        <v>0</v>
      </c>
      <c r="S68" s="44">
        <f t="shared" si="51"/>
        <v>0</v>
      </c>
      <c r="T68" s="44">
        <f t="shared" si="51"/>
        <v>0</v>
      </c>
      <c r="U68" s="44">
        <f t="shared" si="51"/>
        <v>0</v>
      </c>
      <c r="V68" s="44">
        <f t="shared" si="51"/>
        <v>0</v>
      </c>
      <c r="W68" s="44">
        <f t="shared" si="51"/>
        <v>0</v>
      </c>
      <c r="X68" s="44">
        <f t="shared" si="51"/>
        <v>0</v>
      </c>
      <c r="Y68" s="44">
        <f t="shared" si="51"/>
        <v>0</v>
      </c>
      <c r="Z68" s="44">
        <f t="shared" si="51"/>
        <v>0</v>
      </c>
      <c r="AA68" s="44">
        <f t="shared" si="51"/>
        <v>0</v>
      </c>
      <c r="AB68" s="44">
        <f t="shared" si="51"/>
        <v>0</v>
      </c>
      <c r="AC68" s="44">
        <f t="shared" si="51"/>
        <v>0</v>
      </c>
      <c r="AD68" s="44">
        <f t="shared" si="51"/>
        <v>0</v>
      </c>
      <c r="AE68" s="83">
        <f t="shared" si="51"/>
        <v>0</v>
      </c>
      <c r="AF68" s="44">
        <f t="shared" si="51"/>
        <v>0</v>
      </c>
      <c r="AG68" s="44">
        <f t="shared" si="51"/>
        <v>0</v>
      </c>
      <c r="AH68" s="44">
        <f t="shared" si="51"/>
        <v>0</v>
      </c>
      <c r="AI68" s="44">
        <f t="shared" si="51"/>
        <v>0</v>
      </c>
      <c r="AJ68" s="111">
        <f t="shared" si="51"/>
        <v>0</v>
      </c>
      <c r="AK68" s="188"/>
      <c r="AL68" s="190"/>
    </row>
    <row r="69" spans="1:39" ht="27" hidden="1" customHeight="1" x14ac:dyDescent="0.35">
      <c r="A69" s="170" t="s">
        <v>88</v>
      </c>
      <c r="B69" s="176"/>
      <c r="C69" s="38" t="s">
        <v>70</v>
      </c>
      <c r="D69" s="39"/>
      <c r="E69" s="40"/>
      <c r="F69" s="40"/>
      <c r="G69" s="41"/>
      <c r="H69" s="40"/>
      <c r="I69" s="40"/>
      <c r="J69" s="40"/>
      <c r="K69" s="40"/>
      <c r="L69" s="40"/>
      <c r="M69" s="40"/>
      <c r="N69" s="40"/>
      <c r="O69" s="58"/>
      <c r="P69" s="40"/>
      <c r="Q69" s="40"/>
      <c r="R69" s="40"/>
      <c r="S69" s="40"/>
      <c r="T69" s="40"/>
      <c r="U69" s="40"/>
      <c r="V69" s="40"/>
      <c r="W69" s="41"/>
      <c r="X69" s="41"/>
      <c r="Y69" s="40"/>
      <c r="Z69" s="40"/>
      <c r="AA69" s="40"/>
      <c r="AB69" s="40"/>
      <c r="AC69" s="40"/>
      <c r="AD69" s="40"/>
      <c r="AE69" s="82"/>
      <c r="AF69" s="40"/>
      <c r="AG69" s="40"/>
      <c r="AH69" s="40"/>
      <c r="AI69" s="40"/>
      <c r="AJ69" s="110"/>
      <c r="AK69" s="187">
        <f>SUM(D70:AE70)</f>
        <v>0</v>
      </c>
      <c r="AL69" s="189">
        <f>SUM(AF70:AJ70)</f>
        <v>0</v>
      </c>
    </row>
    <row r="70" spans="1:39" ht="23.25" hidden="1" customHeight="1" x14ac:dyDescent="0.35">
      <c r="A70" s="171"/>
      <c r="B70" s="177"/>
      <c r="C70" s="38" t="s">
        <v>71</v>
      </c>
      <c r="D70" s="43">
        <f t="shared" ref="D70:AJ70" si="53">(D$24*D69)/1000</f>
        <v>0</v>
      </c>
      <c r="E70" s="44">
        <f t="shared" si="53"/>
        <v>0</v>
      </c>
      <c r="F70" s="44">
        <f t="shared" si="53"/>
        <v>0</v>
      </c>
      <c r="G70" s="44">
        <f t="shared" ref="G70" si="54">(G$24*G69)/1000</f>
        <v>0</v>
      </c>
      <c r="H70" s="44">
        <f t="shared" si="53"/>
        <v>0</v>
      </c>
      <c r="I70" s="44">
        <f t="shared" si="53"/>
        <v>0</v>
      </c>
      <c r="J70" s="44">
        <f t="shared" si="53"/>
        <v>0</v>
      </c>
      <c r="K70" s="44">
        <f t="shared" si="53"/>
        <v>0</v>
      </c>
      <c r="L70" s="44">
        <f t="shared" si="53"/>
        <v>0</v>
      </c>
      <c r="M70" s="44">
        <f t="shared" si="53"/>
        <v>0</v>
      </c>
      <c r="N70" s="44">
        <f t="shared" si="53"/>
        <v>0</v>
      </c>
      <c r="O70" s="44">
        <f t="shared" si="53"/>
        <v>0</v>
      </c>
      <c r="P70" s="44">
        <f t="shared" si="53"/>
        <v>0</v>
      </c>
      <c r="Q70" s="44">
        <f t="shared" si="53"/>
        <v>0</v>
      </c>
      <c r="R70" s="44">
        <f t="shared" si="53"/>
        <v>0</v>
      </c>
      <c r="S70" s="44">
        <f t="shared" si="53"/>
        <v>0</v>
      </c>
      <c r="T70" s="44">
        <f t="shared" si="53"/>
        <v>0</v>
      </c>
      <c r="U70" s="44">
        <f t="shared" si="53"/>
        <v>0</v>
      </c>
      <c r="V70" s="44">
        <f t="shared" si="53"/>
        <v>0</v>
      </c>
      <c r="W70" s="44">
        <f t="shared" si="53"/>
        <v>0</v>
      </c>
      <c r="X70" s="44">
        <f t="shared" si="53"/>
        <v>0</v>
      </c>
      <c r="Y70" s="44">
        <f t="shared" si="53"/>
        <v>0</v>
      </c>
      <c r="Z70" s="44">
        <f t="shared" si="53"/>
        <v>0</v>
      </c>
      <c r="AA70" s="44">
        <f t="shared" si="53"/>
        <v>0</v>
      </c>
      <c r="AB70" s="44">
        <f t="shared" si="53"/>
        <v>0</v>
      </c>
      <c r="AC70" s="44">
        <f t="shared" si="53"/>
        <v>0</v>
      </c>
      <c r="AD70" s="44">
        <f t="shared" si="53"/>
        <v>0</v>
      </c>
      <c r="AE70" s="83">
        <f t="shared" si="53"/>
        <v>0</v>
      </c>
      <c r="AF70" s="44">
        <f t="shared" si="53"/>
        <v>0</v>
      </c>
      <c r="AG70" s="44">
        <f t="shared" si="53"/>
        <v>0</v>
      </c>
      <c r="AH70" s="44">
        <f t="shared" si="53"/>
        <v>0</v>
      </c>
      <c r="AI70" s="44">
        <f t="shared" si="53"/>
        <v>0</v>
      </c>
      <c r="AJ70" s="111">
        <f t="shared" si="53"/>
        <v>0</v>
      </c>
      <c r="AK70" s="188"/>
      <c r="AL70" s="190"/>
    </row>
    <row r="71" spans="1:39" ht="25.5" x14ac:dyDescent="0.35">
      <c r="A71" s="170" t="s">
        <v>89</v>
      </c>
      <c r="B71" s="176"/>
      <c r="C71" s="38" t="s">
        <v>70</v>
      </c>
      <c r="D71" s="39"/>
      <c r="E71" s="40"/>
      <c r="F71" s="40"/>
      <c r="G71" s="41"/>
      <c r="H71" s="40"/>
      <c r="I71" s="40">
        <v>114</v>
      </c>
      <c r="J71" s="40"/>
      <c r="K71" s="40"/>
      <c r="L71" s="40"/>
      <c r="M71" s="40"/>
      <c r="N71" s="40"/>
      <c r="O71" s="58"/>
      <c r="P71" s="40"/>
      <c r="Q71" s="40"/>
      <c r="R71" s="40"/>
      <c r="S71" s="40"/>
      <c r="T71" s="40"/>
      <c r="U71" s="40"/>
      <c r="V71" s="40"/>
      <c r="W71" s="41">
        <v>38</v>
      </c>
      <c r="X71" s="41"/>
      <c r="Y71" s="40"/>
      <c r="Z71" s="40"/>
      <c r="AA71" s="40"/>
      <c r="AB71" s="40"/>
      <c r="AC71" s="40"/>
      <c r="AD71" s="40"/>
      <c r="AE71" s="82"/>
      <c r="AF71" s="40"/>
      <c r="AG71" s="40"/>
      <c r="AH71" s="40"/>
      <c r="AI71" s="40"/>
      <c r="AJ71" s="110"/>
      <c r="AK71" s="187">
        <f>SUM(D72:AE72)</f>
        <v>4.5599999999999996</v>
      </c>
      <c r="AL71" s="189">
        <f>SUM(AF72:AJ72)</f>
        <v>0</v>
      </c>
    </row>
    <row r="72" spans="1:39" ht="26.25" x14ac:dyDescent="0.4">
      <c r="A72" s="171"/>
      <c r="B72" s="177"/>
      <c r="C72" s="38" t="s">
        <v>71</v>
      </c>
      <c r="D72" s="43">
        <f t="shared" ref="D72:AJ72" si="55">(D$24*D71)/1000</f>
        <v>0</v>
      </c>
      <c r="E72" s="44">
        <f t="shared" si="55"/>
        <v>0</v>
      </c>
      <c r="F72" s="44">
        <f t="shared" si="55"/>
        <v>0</v>
      </c>
      <c r="G72" s="44">
        <f t="shared" ref="G72" si="56">(G$24*G71)/1000</f>
        <v>0</v>
      </c>
      <c r="H72" s="44">
        <f t="shared" si="55"/>
        <v>0</v>
      </c>
      <c r="I72" s="44">
        <f t="shared" si="55"/>
        <v>3.42</v>
      </c>
      <c r="J72" s="44">
        <f t="shared" si="55"/>
        <v>0</v>
      </c>
      <c r="K72" s="44">
        <f t="shared" si="55"/>
        <v>0</v>
      </c>
      <c r="L72" s="44">
        <f t="shared" si="55"/>
        <v>0</v>
      </c>
      <c r="M72" s="44">
        <f t="shared" si="55"/>
        <v>0</v>
      </c>
      <c r="N72" s="44">
        <f t="shared" si="55"/>
        <v>0</v>
      </c>
      <c r="O72" s="44">
        <f t="shared" si="55"/>
        <v>0</v>
      </c>
      <c r="P72" s="44">
        <f t="shared" si="55"/>
        <v>0</v>
      </c>
      <c r="Q72" s="44">
        <f t="shared" si="55"/>
        <v>0</v>
      </c>
      <c r="R72" s="44">
        <f t="shared" si="55"/>
        <v>0</v>
      </c>
      <c r="S72" s="44">
        <f t="shared" si="55"/>
        <v>0</v>
      </c>
      <c r="T72" s="44">
        <f t="shared" si="55"/>
        <v>0</v>
      </c>
      <c r="U72" s="44">
        <f t="shared" si="55"/>
        <v>0</v>
      </c>
      <c r="V72" s="44">
        <f t="shared" si="55"/>
        <v>0</v>
      </c>
      <c r="W72" s="44">
        <f t="shared" si="55"/>
        <v>1.1399999999999999</v>
      </c>
      <c r="X72" s="44">
        <f t="shared" si="55"/>
        <v>0</v>
      </c>
      <c r="Y72" s="44">
        <f t="shared" si="55"/>
        <v>0</v>
      </c>
      <c r="Z72" s="44">
        <f t="shared" si="55"/>
        <v>0</v>
      </c>
      <c r="AA72" s="44">
        <f t="shared" si="55"/>
        <v>0</v>
      </c>
      <c r="AB72" s="44">
        <f t="shared" si="55"/>
        <v>0</v>
      </c>
      <c r="AC72" s="44">
        <f t="shared" si="55"/>
        <v>0</v>
      </c>
      <c r="AD72" s="44">
        <f t="shared" si="55"/>
        <v>0</v>
      </c>
      <c r="AE72" s="83">
        <f t="shared" si="55"/>
        <v>0</v>
      </c>
      <c r="AF72" s="44">
        <f t="shared" si="55"/>
        <v>0</v>
      </c>
      <c r="AG72" s="44">
        <f t="shared" si="55"/>
        <v>0</v>
      </c>
      <c r="AH72" s="44">
        <f t="shared" si="55"/>
        <v>0</v>
      </c>
      <c r="AI72" s="44">
        <f t="shared" si="55"/>
        <v>0</v>
      </c>
      <c r="AJ72" s="111">
        <f t="shared" si="55"/>
        <v>0</v>
      </c>
      <c r="AK72" s="188"/>
      <c r="AL72" s="190"/>
      <c r="AM72" s="135"/>
    </row>
    <row r="73" spans="1:39" ht="27" customHeight="1" x14ac:dyDescent="0.35">
      <c r="A73" s="170" t="s">
        <v>90</v>
      </c>
      <c r="B73" s="176"/>
      <c r="C73" s="38" t="s">
        <v>70</v>
      </c>
      <c r="D73" s="39"/>
      <c r="E73" s="40"/>
      <c r="F73" s="40"/>
      <c r="G73" s="41">
        <v>3</v>
      </c>
      <c r="H73" s="40"/>
      <c r="I73" s="40"/>
      <c r="J73" s="40"/>
      <c r="K73" s="40"/>
      <c r="L73" s="40"/>
      <c r="M73" s="40"/>
      <c r="N73" s="40"/>
      <c r="O73" s="58"/>
      <c r="P73" s="40"/>
      <c r="Q73" s="40"/>
      <c r="R73" s="40"/>
      <c r="S73" s="40"/>
      <c r="T73" s="40"/>
      <c r="U73" s="40"/>
      <c r="V73" s="40"/>
      <c r="W73" s="41"/>
      <c r="X73" s="41"/>
      <c r="Y73" s="40"/>
      <c r="Z73" s="40"/>
      <c r="AA73" s="40"/>
      <c r="AB73" s="40"/>
      <c r="AC73" s="40"/>
      <c r="AD73" s="40"/>
      <c r="AE73" s="82"/>
      <c r="AF73" s="40"/>
      <c r="AG73" s="40"/>
      <c r="AH73" s="40"/>
      <c r="AI73" s="40"/>
      <c r="AJ73" s="110"/>
      <c r="AK73" s="187">
        <f>SUM(D74:AE74)</f>
        <v>0.09</v>
      </c>
      <c r="AL73" s="189">
        <f>SUM(AF74:AJ74)</f>
        <v>0</v>
      </c>
    </row>
    <row r="74" spans="1:39" ht="23.45" customHeight="1" x14ac:dyDescent="0.4">
      <c r="A74" s="171"/>
      <c r="B74" s="177"/>
      <c r="C74" s="38" t="s">
        <v>71</v>
      </c>
      <c r="D74" s="43">
        <f t="shared" ref="D74:L74" si="57">(D$24*D73)/1000</f>
        <v>0</v>
      </c>
      <c r="E74" s="44">
        <f t="shared" si="57"/>
        <v>0</v>
      </c>
      <c r="F74" s="44">
        <f t="shared" si="57"/>
        <v>0</v>
      </c>
      <c r="G74" s="44">
        <f t="shared" si="57"/>
        <v>0.09</v>
      </c>
      <c r="H74" s="44">
        <f t="shared" si="57"/>
        <v>0</v>
      </c>
      <c r="I74" s="44">
        <f t="shared" si="57"/>
        <v>0</v>
      </c>
      <c r="J74" s="44">
        <f t="shared" si="57"/>
        <v>0</v>
      </c>
      <c r="K74" s="44">
        <f t="shared" si="57"/>
        <v>0</v>
      </c>
      <c r="L74" s="44">
        <f t="shared" si="57"/>
        <v>0</v>
      </c>
      <c r="M74" s="44">
        <f t="shared" si="47"/>
        <v>0</v>
      </c>
      <c r="N74" s="44">
        <f t="shared" si="47"/>
        <v>0</v>
      </c>
      <c r="O74" s="44">
        <f t="shared" si="47"/>
        <v>0</v>
      </c>
      <c r="P74" s="44">
        <f t="shared" si="47"/>
        <v>0</v>
      </c>
      <c r="Q74" s="44">
        <f t="shared" si="47"/>
        <v>0</v>
      </c>
      <c r="R74" s="44">
        <f t="shared" si="47"/>
        <v>0</v>
      </c>
      <c r="S74" s="44">
        <f t="shared" si="47"/>
        <v>0</v>
      </c>
      <c r="T74" s="44">
        <f t="shared" si="47"/>
        <v>0</v>
      </c>
      <c r="U74" s="44">
        <f t="shared" si="47"/>
        <v>0</v>
      </c>
      <c r="V74" s="44">
        <f t="shared" si="47"/>
        <v>0</v>
      </c>
      <c r="W74" s="44">
        <f t="shared" si="47"/>
        <v>0</v>
      </c>
      <c r="X74" s="44">
        <f t="shared" si="47"/>
        <v>0</v>
      </c>
      <c r="Y74" s="44">
        <f t="shared" si="47"/>
        <v>0</v>
      </c>
      <c r="Z74" s="44">
        <f t="shared" si="47"/>
        <v>0</v>
      </c>
      <c r="AA74" s="44">
        <f t="shared" si="47"/>
        <v>0</v>
      </c>
      <c r="AB74" s="44">
        <f t="shared" si="47"/>
        <v>0</v>
      </c>
      <c r="AC74" s="44">
        <f t="shared" si="47"/>
        <v>0</v>
      </c>
      <c r="AD74" s="44">
        <f t="shared" si="47"/>
        <v>0</v>
      </c>
      <c r="AE74" s="83">
        <f t="shared" si="47"/>
        <v>0</v>
      </c>
      <c r="AF74" s="44">
        <f t="shared" si="47"/>
        <v>0</v>
      </c>
      <c r="AG74" s="44">
        <f t="shared" si="47"/>
        <v>0</v>
      </c>
      <c r="AH74" s="44">
        <f t="shared" si="47"/>
        <v>0</v>
      </c>
      <c r="AI74" s="44">
        <f t="shared" si="47"/>
        <v>0</v>
      </c>
      <c r="AJ74" s="111">
        <f t="shared" si="47"/>
        <v>0</v>
      </c>
      <c r="AK74" s="188"/>
      <c r="AL74" s="190"/>
      <c r="AM74" s="135"/>
    </row>
    <row r="75" spans="1:39" ht="25.5" hidden="1" x14ac:dyDescent="0.35">
      <c r="A75" s="170" t="s">
        <v>91</v>
      </c>
      <c r="B75" s="176"/>
      <c r="C75" s="38" t="s">
        <v>70</v>
      </c>
      <c r="D75" s="39"/>
      <c r="E75" s="40"/>
      <c r="F75" s="40"/>
      <c r="G75" s="41"/>
      <c r="H75" s="40"/>
      <c r="I75" s="40"/>
      <c r="J75" s="40"/>
      <c r="K75" s="40"/>
      <c r="L75" s="40"/>
      <c r="M75" s="40"/>
      <c r="N75" s="40"/>
      <c r="O75" s="58"/>
      <c r="P75" s="40"/>
      <c r="Q75" s="40"/>
      <c r="R75" s="40"/>
      <c r="S75" s="40"/>
      <c r="T75" s="40"/>
      <c r="U75" s="40"/>
      <c r="V75" s="40"/>
      <c r="W75" s="41"/>
      <c r="X75" s="41"/>
      <c r="Y75" s="40"/>
      <c r="Z75" s="40"/>
      <c r="AA75" s="40"/>
      <c r="AB75" s="40"/>
      <c r="AC75" s="40"/>
      <c r="AD75" s="40"/>
      <c r="AE75" s="82"/>
      <c r="AF75" s="40"/>
      <c r="AG75" s="40"/>
      <c r="AH75" s="40"/>
      <c r="AI75" s="40"/>
      <c r="AJ75" s="110"/>
      <c r="AK75" s="187">
        <f t="shared" ref="AK75" si="58">SUM(D76:AE76)</f>
        <v>0</v>
      </c>
      <c r="AL75" s="189">
        <f>SUM(AF76:AJ76)</f>
        <v>0</v>
      </c>
    </row>
    <row r="76" spans="1:39" ht="25.5" hidden="1" x14ac:dyDescent="0.35">
      <c r="A76" s="171"/>
      <c r="B76" s="177"/>
      <c r="C76" s="38" t="s">
        <v>71</v>
      </c>
      <c r="D76" s="43">
        <f t="shared" ref="D76:AJ76" si="59">(D$24*D75)/1000</f>
        <v>0</v>
      </c>
      <c r="E76" s="44">
        <f t="shared" si="59"/>
        <v>0</v>
      </c>
      <c r="F76" s="44">
        <f t="shared" si="59"/>
        <v>0</v>
      </c>
      <c r="G76" s="44">
        <f t="shared" ref="G76" si="60">(G$24*G75)/1000</f>
        <v>0</v>
      </c>
      <c r="H76" s="44">
        <f t="shared" si="59"/>
        <v>0</v>
      </c>
      <c r="I76" s="44">
        <f t="shared" si="59"/>
        <v>0</v>
      </c>
      <c r="J76" s="44">
        <f t="shared" si="59"/>
        <v>0</v>
      </c>
      <c r="K76" s="44">
        <f t="shared" si="59"/>
        <v>0</v>
      </c>
      <c r="L76" s="44">
        <f t="shared" si="59"/>
        <v>0</v>
      </c>
      <c r="M76" s="44">
        <f t="shared" si="59"/>
        <v>0</v>
      </c>
      <c r="N76" s="44">
        <f t="shared" si="59"/>
        <v>0</v>
      </c>
      <c r="O76" s="44">
        <f t="shared" si="59"/>
        <v>0</v>
      </c>
      <c r="P76" s="44">
        <f t="shared" si="59"/>
        <v>0</v>
      </c>
      <c r="Q76" s="44">
        <f t="shared" si="59"/>
        <v>0</v>
      </c>
      <c r="R76" s="44">
        <f t="shared" si="59"/>
        <v>0</v>
      </c>
      <c r="S76" s="44">
        <f t="shared" si="59"/>
        <v>0</v>
      </c>
      <c r="T76" s="44">
        <f t="shared" si="59"/>
        <v>0</v>
      </c>
      <c r="U76" s="44">
        <f t="shared" si="59"/>
        <v>0</v>
      </c>
      <c r="V76" s="44">
        <f t="shared" si="59"/>
        <v>0</v>
      </c>
      <c r="W76" s="44">
        <f t="shared" si="59"/>
        <v>0</v>
      </c>
      <c r="X76" s="44">
        <f t="shared" si="59"/>
        <v>0</v>
      </c>
      <c r="Y76" s="44">
        <f t="shared" si="59"/>
        <v>0</v>
      </c>
      <c r="Z76" s="44">
        <f t="shared" si="59"/>
        <v>0</v>
      </c>
      <c r="AA76" s="44">
        <f t="shared" si="59"/>
        <v>0</v>
      </c>
      <c r="AB76" s="44">
        <f t="shared" si="59"/>
        <v>0</v>
      </c>
      <c r="AC76" s="44">
        <f t="shared" si="59"/>
        <v>0</v>
      </c>
      <c r="AD76" s="44">
        <f t="shared" si="59"/>
        <v>0</v>
      </c>
      <c r="AE76" s="83">
        <f t="shared" si="59"/>
        <v>0</v>
      </c>
      <c r="AF76" s="44">
        <f t="shared" si="59"/>
        <v>0</v>
      </c>
      <c r="AG76" s="44">
        <f t="shared" si="59"/>
        <v>0</v>
      </c>
      <c r="AH76" s="44">
        <f t="shared" si="59"/>
        <v>0</v>
      </c>
      <c r="AI76" s="44">
        <f t="shared" si="59"/>
        <v>0</v>
      </c>
      <c r="AJ76" s="111">
        <f t="shared" si="59"/>
        <v>0</v>
      </c>
      <c r="AK76" s="188"/>
      <c r="AL76" s="190"/>
    </row>
    <row r="77" spans="1:39" ht="25.5" hidden="1" x14ac:dyDescent="0.25">
      <c r="A77" s="170"/>
      <c r="B77" s="176"/>
      <c r="C77" s="38" t="s">
        <v>70</v>
      </c>
      <c r="D77" s="39"/>
      <c r="E77" s="40"/>
      <c r="F77" s="40"/>
      <c r="G77" s="41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1"/>
      <c r="X77" s="41"/>
      <c r="Y77" s="40"/>
      <c r="Z77" s="40"/>
      <c r="AA77" s="40"/>
      <c r="AB77" s="40"/>
      <c r="AC77" s="40"/>
      <c r="AD77" s="40"/>
      <c r="AE77" s="82"/>
      <c r="AF77" s="40"/>
      <c r="AG77" s="40"/>
      <c r="AH77" s="40"/>
      <c r="AI77" s="40"/>
      <c r="AJ77" s="110"/>
      <c r="AK77" s="187">
        <f t="shared" ref="AK77" si="61">SUM(D78:AE78)</f>
        <v>0</v>
      </c>
      <c r="AL77" s="189">
        <f>SUM(AF78:AJ78)</f>
        <v>0</v>
      </c>
    </row>
    <row r="78" spans="1:39" ht="25.5" hidden="1" x14ac:dyDescent="0.35">
      <c r="A78" s="171"/>
      <c r="B78" s="177"/>
      <c r="C78" s="38" t="s">
        <v>71</v>
      </c>
      <c r="D78" s="43">
        <f t="shared" ref="D78:Q78" si="62">(D$24*D77)/1000</f>
        <v>0</v>
      </c>
      <c r="E78" s="44">
        <f t="shared" si="62"/>
        <v>0</v>
      </c>
      <c r="F78" s="44">
        <f t="shared" si="62"/>
        <v>0</v>
      </c>
      <c r="G78" s="44">
        <f t="shared" si="62"/>
        <v>0</v>
      </c>
      <c r="H78" s="44">
        <f t="shared" si="62"/>
        <v>0</v>
      </c>
      <c r="I78" s="44">
        <f t="shared" si="62"/>
        <v>0</v>
      </c>
      <c r="J78" s="44">
        <f t="shared" si="62"/>
        <v>0</v>
      </c>
      <c r="K78" s="44">
        <f t="shared" si="62"/>
        <v>0</v>
      </c>
      <c r="L78" s="44">
        <f t="shared" si="62"/>
        <v>0</v>
      </c>
      <c r="M78" s="44">
        <f t="shared" si="62"/>
        <v>0</v>
      </c>
      <c r="N78" s="44">
        <f t="shared" si="62"/>
        <v>0</v>
      </c>
      <c r="O78" s="44">
        <f t="shared" si="62"/>
        <v>0</v>
      </c>
      <c r="P78" s="44">
        <f t="shared" si="62"/>
        <v>0</v>
      </c>
      <c r="Q78" s="44">
        <f t="shared" si="62"/>
        <v>0</v>
      </c>
      <c r="R78" s="44"/>
      <c r="S78" s="44"/>
      <c r="T78" s="44"/>
      <c r="U78" s="44">
        <f t="shared" si="47"/>
        <v>0</v>
      </c>
      <c r="V78" s="44">
        <f t="shared" si="47"/>
        <v>0</v>
      </c>
      <c r="W78" s="44">
        <f t="shared" si="47"/>
        <v>0</v>
      </c>
      <c r="X78" s="44">
        <f t="shared" si="47"/>
        <v>0</v>
      </c>
      <c r="Y78" s="44">
        <f t="shared" si="47"/>
        <v>0</v>
      </c>
      <c r="Z78" s="44">
        <f t="shared" si="47"/>
        <v>0</v>
      </c>
      <c r="AA78" s="44">
        <f t="shared" si="47"/>
        <v>0</v>
      </c>
      <c r="AB78" s="44">
        <f t="shared" si="47"/>
        <v>0</v>
      </c>
      <c r="AC78" s="44">
        <f t="shared" si="47"/>
        <v>0</v>
      </c>
      <c r="AD78" s="44">
        <f t="shared" si="47"/>
        <v>0</v>
      </c>
      <c r="AE78" s="83">
        <f t="shared" si="47"/>
        <v>0</v>
      </c>
      <c r="AF78" s="44">
        <f t="shared" si="47"/>
        <v>0</v>
      </c>
      <c r="AG78" s="44">
        <f t="shared" si="47"/>
        <v>0</v>
      </c>
      <c r="AH78" s="44">
        <f t="shared" si="47"/>
        <v>0</v>
      </c>
      <c r="AI78" s="44">
        <f t="shared" si="47"/>
        <v>0</v>
      </c>
      <c r="AJ78" s="111">
        <f t="shared" si="47"/>
        <v>0</v>
      </c>
      <c r="AK78" s="188"/>
      <c r="AL78" s="190"/>
    </row>
    <row r="79" spans="1:39" ht="25.5" hidden="1" x14ac:dyDescent="0.25">
      <c r="A79" s="170"/>
      <c r="B79" s="176"/>
      <c r="C79" s="38" t="s">
        <v>70</v>
      </c>
      <c r="D79" s="39"/>
      <c r="E79" s="40"/>
      <c r="F79" s="40"/>
      <c r="G79" s="41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1"/>
      <c r="X79" s="41"/>
      <c r="Y79" s="40"/>
      <c r="Z79" s="40"/>
      <c r="AA79" s="40"/>
      <c r="AB79" s="40"/>
      <c r="AC79" s="40"/>
      <c r="AD79" s="40"/>
      <c r="AE79" s="82"/>
      <c r="AF79" s="40"/>
      <c r="AG79" s="40"/>
      <c r="AH79" s="40"/>
      <c r="AI79" s="40"/>
      <c r="AJ79" s="110"/>
      <c r="AK79" s="187">
        <f t="shared" ref="AK79:AK95" si="63">SUM(D80:AE80)</f>
        <v>0</v>
      </c>
      <c r="AL79" s="189">
        <f>SUM(AF80:AJ80)</f>
        <v>0</v>
      </c>
    </row>
    <row r="80" spans="1:39" ht="26.25" hidden="1" x14ac:dyDescent="0.4">
      <c r="A80" s="171"/>
      <c r="B80" s="177"/>
      <c r="C80" s="38" t="s">
        <v>71</v>
      </c>
      <c r="D80" s="43">
        <f t="shared" ref="D80:P80" si="64">(D$24*D79)/1000</f>
        <v>0</v>
      </c>
      <c r="E80" s="44">
        <f t="shared" si="64"/>
        <v>0</v>
      </c>
      <c r="F80" s="44">
        <f t="shared" si="64"/>
        <v>0</v>
      </c>
      <c r="G80" s="44">
        <f t="shared" si="64"/>
        <v>0</v>
      </c>
      <c r="H80" s="44">
        <f t="shared" si="64"/>
        <v>0</v>
      </c>
      <c r="I80" s="44">
        <f t="shared" si="64"/>
        <v>0</v>
      </c>
      <c r="J80" s="44">
        <f t="shared" si="64"/>
        <v>0</v>
      </c>
      <c r="K80" s="44">
        <f t="shared" si="64"/>
        <v>0</v>
      </c>
      <c r="L80" s="44">
        <f t="shared" si="64"/>
        <v>0</v>
      </c>
      <c r="M80" s="44">
        <f t="shared" si="64"/>
        <v>0</v>
      </c>
      <c r="N80" s="44">
        <f t="shared" si="64"/>
        <v>0</v>
      </c>
      <c r="O80" s="44">
        <f t="shared" si="64"/>
        <v>0</v>
      </c>
      <c r="P80" s="44">
        <f t="shared" si="64"/>
        <v>0</v>
      </c>
      <c r="Q80" s="44"/>
      <c r="R80" s="44"/>
      <c r="S80" s="44"/>
      <c r="T80" s="44"/>
      <c r="U80" s="44">
        <f t="shared" ref="U80:AJ80" si="65">(U$24*U79)/1000</f>
        <v>0</v>
      </c>
      <c r="V80" s="44">
        <f t="shared" si="65"/>
        <v>0</v>
      </c>
      <c r="W80" s="44">
        <f t="shared" si="65"/>
        <v>0</v>
      </c>
      <c r="X80" s="44">
        <f t="shared" si="65"/>
        <v>0</v>
      </c>
      <c r="Y80" s="44">
        <f t="shared" si="65"/>
        <v>0</v>
      </c>
      <c r="Z80" s="44">
        <f t="shared" si="65"/>
        <v>0</v>
      </c>
      <c r="AA80" s="44">
        <f t="shared" si="65"/>
        <v>0</v>
      </c>
      <c r="AB80" s="44">
        <f t="shared" si="65"/>
        <v>0</v>
      </c>
      <c r="AC80" s="44">
        <f t="shared" si="65"/>
        <v>0</v>
      </c>
      <c r="AD80" s="44">
        <f t="shared" si="65"/>
        <v>0</v>
      </c>
      <c r="AE80" s="83">
        <f t="shared" si="65"/>
        <v>0</v>
      </c>
      <c r="AF80" s="44">
        <f t="shared" si="65"/>
        <v>0</v>
      </c>
      <c r="AG80" s="44">
        <f t="shared" si="65"/>
        <v>0</v>
      </c>
      <c r="AH80" s="44">
        <f t="shared" si="65"/>
        <v>0</v>
      </c>
      <c r="AI80" s="44">
        <f t="shared" si="65"/>
        <v>0</v>
      </c>
      <c r="AJ80" s="111">
        <f t="shared" si="65"/>
        <v>0</v>
      </c>
      <c r="AK80" s="188"/>
      <c r="AL80" s="190"/>
      <c r="AM80" s="135"/>
    </row>
    <row r="81" spans="1:39" ht="25.5" hidden="1" x14ac:dyDescent="0.25">
      <c r="A81" s="170"/>
      <c r="B81" s="176"/>
      <c r="C81" s="38" t="s">
        <v>70</v>
      </c>
      <c r="D81" s="39"/>
      <c r="E81" s="40"/>
      <c r="F81" s="40"/>
      <c r="G81" s="41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1"/>
      <c r="X81" s="41"/>
      <c r="Y81" s="40"/>
      <c r="Z81" s="40"/>
      <c r="AA81" s="40"/>
      <c r="AB81" s="40"/>
      <c r="AC81" s="40"/>
      <c r="AD81" s="40"/>
      <c r="AE81" s="82"/>
      <c r="AF81" s="40"/>
      <c r="AG81" s="40"/>
      <c r="AH81" s="40"/>
      <c r="AI81" s="40"/>
      <c r="AJ81" s="110"/>
      <c r="AK81" s="187">
        <f t="shared" si="63"/>
        <v>0</v>
      </c>
      <c r="AL81" s="189">
        <f>SUM(AF82:AJ82)</f>
        <v>0</v>
      </c>
    </row>
    <row r="82" spans="1:39" ht="26.25" hidden="1" x14ac:dyDescent="0.4">
      <c r="A82" s="171"/>
      <c r="B82" s="177"/>
      <c r="C82" s="38" t="s">
        <v>71</v>
      </c>
      <c r="D82" s="43">
        <f t="shared" ref="D82:AJ82" si="66">(D$24*D81)/1000</f>
        <v>0</v>
      </c>
      <c r="E82" s="44">
        <f t="shared" si="66"/>
        <v>0</v>
      </c>
      <c r="F82" s="44">
        <f t="shared" si="66"/>
        <v>0</v>
      </c>
      <c r="G82" s="44">
        <f t="shared" ref="G82" si="67">(G$24*G81)/1000</f>
        <v>0</v>
      </c>
      <c r="H82" s="44">
        <f t="shared" si="66"/>
        <v>0</v>
      </c>
      <c r="I82" s="44">
        <f t="shared" si="66"/>
        <v>0</v>
      </c>
      <c r="J82" s="44">
        <f t="shared" si="66"/>
        <v>0</v>
      </c>
      <c r="K82" s="44">
        <f t="shared" si="66"/>
        <v>0</v>
      </c>
      <c r="L82" s="44">
        <f t="shared" si="66"/>
        <v>0</v>
      </c>
      <c r="M82" s="44">
        <f t="shared" si="66"/>
        <v>0</v>
      </c>
      <c r="N82" s="44">
        <f t="shared" si="66"/>
        <v>0</v>
      </c>
      <c r="O82" s="44">
        <f t="shared" si="66"/>
        <v>0</v>
      </c>
      <c r="P82" s="44">
        <f t="shared" si="66"/>
        <v>0</v>
      </c>
      <c r="Q82" s="44">
        <f t="shared" si="66"/>
        <v>0</v>
      </c>
      <c r="R82" s="44">
        <f t="shared" si="66"/>
        <v>0</v>
      </c>
      <c r="S82" s="44">
        <f t="shared" si="66"/>
        <v>0</v>
      </c>
      <c r="T82" s="44">
        <f t="shared" si="66"/>
        <v>0</v>
      </c>
      <c r="U82" s="44">
        <f t="shared" si="66"/>
        <v>0</v>
      </c>
      <c r="V82" s="44">
        <f t="shared" si="66"/>
        <v>0</v>
      </c>
      <c r="W82" s="44">
        <f t="shared" si="66"/>
        <v>0</v>
      </c>
      <c r="X82" s="44">
        <f t="shared" si="66"/>
        <v>0</v>
      </c>
      <c r="Y82" s="44">
        <f t="shared" si="66"/>
        <v>0</v>
      </c>
      <c r="Z82" s="44">
        <f t="shared" si="66"/>
        <v>0</v>
      </c>
      <c r="AA82" s="44">
        <f t="shared" si="66"/>
        <v>0</v>
      </c>
      <c r="AB82" s="44">
        <f t="shared" si="66"/>
        <v>0</v>
      </c>
      <c r="AC82" s="44">
        <f t="shared" si="66"/>
        <v>0</v>
      </c>
      <c r="AD82" s="44">
        <f t="shared" si="66"/>
        <v>0</v>
      </c>
      <c r="AE82" s="83">
        <f t="shared" si="66"/>
        <v>0</v>
      </c>
      <c r="AF82" s="44">
        <f t="shared" si="66"/>
        <v>0</v>
      </c>
      <c r="AG82" s="44">
        <f t="shared" si="66"/>
        <v>0</v>
      </c>
      <c r="AH82" s="44">
        <f t="shared" si="66"/>
        <v>0</v>
      </c>
      <c r="AI82" s="44">
        <f t="shared" si="66"/>
        <v>0</v>
      </c>
      <c r="AJ82" s="111">
        <f t="shared" si="66"/>
        <v>0</v>
      </c>
      <c r="AK82" s="188"/>
      <c r="AL82" s="190"/>
      <c r="AM82" s="135"/>
    </row>
    <row r="83" spans="1:39" ht="25.5" hidden="1" x14ac:dyDescent="0.25">
      <c r="A83" s="170"/>
      <c r="B83" s="176"/>
      <c r="C83" s="38" t="s">
        <v>70</v>
      </c>
      <c r="D83" s="39"/>
      <c r="E83" s="40"/>
      <c r="F83" s="40"/>
      <c r="G83" s="41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1"/>
      <c r="X83" s="41"/>
      <c r="Y83" s="40"/>
      <c r="Z83" s="40"/>
      <c r="AA83" s="40"/>
      <c r="AB83" s="40"/>
      <c r="AC83" s="40"/>
      <c r="AD83" s="40"/>
      <c r="AE83" s="82"/>
      <c r="AF83" s="40"/>
      <c r="AG83" s="40"/>
      <c r="AH83" s="40"/>
      <c r="AI83" s="40"/>
      <c r="AJ83" s="110"/>
      <c r="AK83" s="187">
        <f t="shared" si="63"/>
        <v>0</v>
      </c>
      <c r="AL83" s="189">
        <f>SUM(AF84:AJ84)</f>
        <v>0</v>
      </c>
    </row>
    <row r="84" spans="1:39" ht="25.5" hidden="1" x14ac:dyDescent="0.35">
      <c r="A84" s="171"/>
      <c r="B84" s="177"/>
      <c r="C84" s="38" t="s">
        <v>71</v>
      </c>
      <c r="D84" s="43">
        <f t="shared" ref="D84:AJ84" si="68">(D$24*D83)/1000</f>
        <v>0</v>
      </c>
      <c r="E84" s="44">
        <f t="shared" si="68"/>
        <v>0</v>
      </c>
      <c r="F84" s="44">
        <f t="shared" si="68"/>
        <v>0</v>
      </c>
      <c r="G84" s="44">
        <f t="shared" ref="G84" si="69">(G$24*G83)/1000</f>
        <v>0</v>
      </c>
      <c r="H84" s="44">
        <f t="shared" si="68"/>
        <v>0</v>
      </c>
      <c r="I84" s="44">
        <f t="shared" si="68"/>
        <v>0</v>
      </c>
      <c r="J84" s="44">
        <f t="shared" si="68"/>
        <v>0</v>
      </c>
      <c r="K84" s="44">
        <f t="shared" si="68"/>
        <v>0</v>
      </c>
      <c r="L84" s="44">
        <f t="shared" si="68"/>
        <v>0</v>
      </c>
      <c r="M84" s="44">
        <f t="shared" si="68"/>
        <v>0</v>
      </c>
      <c r="N84" s="44">
        <f t="shared" si="68"/>
        <v>0</v>
      </c>
      <c r="O84" s="44">
        <f t="shared" si="68"/>
        <v>0</v>
      </c>
      <c r="P84" s="44">
        <f t="shared" si="68"/>
        <v>0</v>
      </c>
      <c r="Q84" s="44">
        <f t="shared" si="68"/>
        <v>0</v>
      </c>
      <c r="R84" s="44">
        <f t="shared" si="68"/>
        <v>0</v>
      </c>
      <c r="S84" s="44">
        <f t="shared" si="68"/>
        <v>0</v>
      </c>
      <c r="T84" s="44">
        <f t="shared" si="68"/>
        <v>0</v>
      </c>
      <c r="U84" s="44">
        <f t="shared" si="68"/>
        <v>0</v>
      </c>
      <c r="V84" s="44">
        <f t="shared" si="68"/>
        <v>0</v>
      </c>
      <c r="W84" s="44">
        <f t="shared" si="68"/>
        <v>0</v>
      </c>
      <c r="X84" s="44">
        <f t="shared" si="68"/>
        <v>0</v>
      </c>
      <c r="Y84" s="44">
        <f t="shared" si="68"/>
        <v>0</v>
      </c>
      <c r="Z84" s="44">
        <f t="shared" si="68"/>
        <v>0</v>
      </c>
      <c r="AA84" s="44">
        <f t="shared" si="68"/>
        <v>0</v>
      </c>
      <c r="AB84" s="44">
        <f t="shared" si="68"/>
        <v>0</v>
      </c>
      <c r="AC84" s="44">
        <f t="shared" si="68"/>
        <v>0</v>
      </c>
      <c r="AD84" s="44">
        <f t="shared" si="68"/>
        <v>0</v>
      </c>
      <c r="AE84" s="83">
        <f t="shared" si="68"/>
        <v>0</v>
      </c>
      <c r="AF84" s="44">
        <f t="shared" si="68"/>
        <v>0</v>
      </c>
      <c r="AG84" s="44">
        <f t="shared" si="68"/>
        <v>0</v>
      </c>
      <c r="AH84" s="44">
        <f t="shared" si="68"/>
        <v>0</v>
      </c>
      <c r="AI84" s="44">
        <f t="shared" si="68"/>
        <v>0</v>
      </c>
      <c r="AJ84" s="111">
        <f t="shared" si="68"/>
        <v>0</v>
      </c>
      <c r="AK84" s="188"/>
      <c r="AL84" s="190"/>
    </row>
    <row r="85" spans="1:39" ht="25.5" x14ac:dyDescent="0.25">
      <c r="A85" s="172" t="s">
        <v>92</v>
      </c>
      <c r="B85" s="176"/>
      <c r="C85" s="38" t="s">
        <v>70</v>
      </c>
      <c r="D85" s="39"/>
      <c r="E85" s="40"/>
      <c r="F85" s="40"/>
      <c r="G85" s="41"/>
      <c r="H85" s="40"/>
      <c r="I85" s="40"/>
      <c r="J85" s="40"/>
      <c r="K85" s="40"/>
      <c r="L85" s="40">
        <v>10</v>
      </c>
      <c r="M85" s="40">
        <v>5</v>
      </c>
      <c r="N85" s="40"/>
      <c r="O85" s="40"/>
      <c r="P85" s="40"/>
      <c r="Q85" s="40"/>
      <c r="R85" s="40"/>
      <c r="S85" s="40"/>
      <c r="T85" s="40"/>
      <c r="U85" s="40"/>
      <c r="V85" s="40"/>
      <c r="W85" s="41">
        <v>4</v>
      </c>
      <c r="X85" s="41"/>
      <c r="Y85" s="40"/>
      <c r="Z85" s="40"/>
      <c r="AA85" s="40"/>
      <c r="AB85" s="40"/>
      <c r="AC85" s="40"/>
      <c r="AD85" s="40"/>
      <c r="AE85" s="82"/>
      <c r="AF85" s="40"/>
      <c r="AG85" s="40"/>
      <c r="AH85" s="40"/>
      <c r="AI85" s="40"/>
      <c r="AJ85" s="110"/>
      <c r="AK85" s="187">
        <f t="shared" si="63"/>
        <v>0.56999999999999995</v>
      </c>
      <c r="AL85" s="189">
        <f>SUM(AF86:AJ86)</f>
        <v>0</v>
      </c>
    </row>
    <row r="86" spans="1:39" ht="26.25" x14ac:dyDescent="0.4">
      <c r="A86" s="173"/>
      <c r="B86" s="180"/>
      <c r="C86" s="116" t="s">
        <v>71</v>
      </c>
      <c r="D86" s="117">
        <f t="shared" ref="D86:AJ86" si="70">(D$24*D85)/1000</f>
        <v>0</v>
      </c>
      <c r="E86" s="118">
        <f t="shared" si="70"/>
        <v>0</v>
      </c>
      <c r="F86" s="118">
        <f t="shared" si="70"/>
        <v>0</v>
      </c>
      <c r="G86" s="118">
        <f t="shared" ref="G86" si="71">(G$24*G85)/1000</f>
        <v>0</v>
      </c>
      <c r="H86" s="118">
        <f t="shared" si="70"/>
        <v>0</v>
      </c>
      <c r="I86" s="118">
        <f t="shared" si="70"/>
        <v>0</v>
      </c>
      <c r="J86" s="118">
        <f t="shared" si="70"/>
        <v>0</v>
      </c>
      <c r="K86" s="118">
        <f t="shared" si="70"/>
        <v>0</v>
      </c>
      <c r="L86" s="118">
        <f t="shared" si="70"/>
        <v>0.3</v>
      </c>
      <c r="M86" s="118">
        <f t="shared" si="70"/>
        <v>0.15</v>
      </c>
      <c r="N86" s="118">
        <f t="shared" si="70"/>
        <v>0</v>
      </c>
      <c r="O86" s="118"/>
      <c r="P86" s="118">
        <f t="shared" ref="P86" si="72">(P$24*P85)/1000</f>
        <v>0</v>
      </c>
      <c r="Q86" s="118">
        <f t="shared" si="70"/>
        <v>0</v>
      </c>
      <c r="R86" s="118">
        <f t="shared" si="70"/>
        <v>0</v>
      </c>
      <c r="S86" s="118">
        <f t="shared" si="70"/>
        <v>0</v>
      </c>
      <c r="T86" s="118">
        <f t="shared" si="70"/>
        <v>0</v>
      </c>
      <c r="U86" s="118">
        <f t="shared" si="70"/>
        <v>0</v>
      </c>
      <c r="V86" s="118">
        <f t="shared" si="70"/>
        <v>0</v>
      </c>
      <c r="W86" s="118">
        <f t="shared" si="70"/>
        <v>0.12</v>
      </c>
      <c r="X86" s="118">
        <f t="shared" si="70"/>
        <v>0</v>
      </c>
      <c r="Y86" s="44">
        <f t="shared" si="70"/>
        <v>0</v>
      </c>
      <c r="Z86" s="44">
        <f t="shared" si="70"/>
        <v>0</v>
      </c>
      <c r="AA86" s="44">
        <f t="shared" si="70"/>
        <v>0</v>
      </c>
      <c r="AB86" s="44">
        <f t="shared" si="70"/>
        <v>0</v>
      </c>
      <c r="AC86" s="44">
        <f t="shared" si="70"/>
        <v>0</v>
      </c>
      <c r="AD86" s="44">
        <f t="shared" si="70"/>
        <v>0</v>
      </c>
      <c r="AE86" s="83">
        <f t="shared" si="70"/>
        <v>0</v>
      </c>
      <c r="AF86" s="44">
        <f t="shared" si="70"/>
        <v>0</v>
      </c>
      <c r="AG86" s="44">
        <f t="shared" si="70"/>
        <v>0</v>
      </c>
      <c r="AH86" s="44">
        <f t="shared" si="70"/>
        <v>0</v>
      </c>
      <c r="AI86" s="44">
        <f t="shared" si="70"/>
        <v>0</v>
      </c>
      <c r="AJ86" s="111">
        <f t="shared" si="70"/>
        <v>0</v>
      </c>
      <c r="AK86" s="188"/>
      <c r="AL86" s="190"/>
      <c r="AM86" s="135"/>
    </row>
    <row r="87" spans="1:39" ht="26.25" x14ac:dyDescent="0.4">
      <c r="A87" s="170" t="s">
        <v>93</v>
      </c>
      <c r="B87" s="176"/>
      <c r="C87" s="38" t="s">
        <v>70</v>
      </c>
      <c r="D87" s="39"/>
      <c r="E87" s="40"/>
      <c r="F87" s="40"/>
      <c r="G87" s="41"/>
      <c r="H87" s="40"/>
      <c r="I87" s="40"/>
      <c r="J87" s="40"/>
      <c r="K87" s="40"/>
      <c r="L87" s="40"/>
      <c r="M87" s="40"/>
      <c r="N87" s="40">
        <v>10</v>
      </c>
      <c r="O87" s="40"/>
      <c r="P87" s="40"/>
      <c r="Q87" s="40"/>
      <c r="R87" s="40"/>
      <c r="S87" s="40"/>
      <c r="T87" s="40"/>
      <c r="U87" s="40"/>
      <c r="V87" s="40"/>
      <c r="W87" s="41">
        <v>6.5</v>
      </c>
      <c r="X87" s="41"/>
      <c r="Y87" s="40"/>
      <c r="Z87" s="40"/>
      <c r="AA87" s="40"/>
      <c r="AB87" s="40"/>
      <c r="AC87" s="40"/>
      <c r="AD87" s="40"/>
      <c r="AE87" s="82"/>
      <c r="AF87" s="40"/>
      <c r="AG87" s="40"/>
      <c r="AH87" s="40"/>
      <c r="AI87" s="40"/>
      <c r="AJ87" s="110"/>
      <c r="AK87" s="187">
        <f t="shared" si="63"/>
        <v>0.495</v>
      </c>
      <c r="AL87" s="189">
        <f>SUM(AF88:AJ88)</f>
        <v>0</v>
      </c>
      <c r="AM87" s="135" t="s">
        <v>130</v>
      </c>
    </row>
    <row r="88" spans="1:39" ht="25.5" x14ac:dyDescent="0.35">
      <c r="A88" s="171"/>
      <c r="B88" s="180"/>
      <c r="C88" s="116" t="s">
        <v>71</v>
      </c>
      <c r="D88" s="117">
        <f t="shared" ref="D88:AJ90" si="73">(D$24*D87)/1000</f>
        <v>0</v>
      </c>
      <c r="E88" s="118">
        <f t="shared" si="73"/>
        <v>0</v>
      </c>
      <c r="F88" s="118">
        <f t="shared" si="73"/>
        <v>0</v>
      </c>
      <c r="G88" s="118">
        <f t="shared" ref="G88" si="74">(G$24*G87)/1000</f>
        <v>0</v>
      </c>
      <c r="H88" s="118">
        <f t="shared" si="73"/>
        <v>0</v>
      </c>
      <c r="I88" s="118">
        <f t="shared" si="73"/>
        <v>0</v>
      </c>
      <c r="J88" s="118">
        <f t="shared" si="73"/>
        <v>0</v>
      </c>
      <c r="K88" s="118">
        <f t="shared" si="73"/>
        <v>0</v>
      </c>
      <c r="L88" s="118">
        <f t="shared" si="73"/>
        <v>0</v>
      </c>
      <c r="M88" s="118">
        <f t="shared" si="73"/>
        <v>0</v>
      </c>
      <c r="N88" s="118">
        <f t="shared" si="73"/>
        <v>0.3</v>
      </c>
      <c r="O88" s="118">
        <f t="shared" si="73"/>
        <v>0</v>
      </c>
      <c r="P88" s="118">
        <f t="shared" si="73"/>
        <v>0</v>
      </c>
      <c r="Q88" s="118">
        <f t="shared" si="73"/>
        <v>0</v>
      </c>
      <c r="R88" s="118">
        <f t="shared" si="73"/>
        <v>0</v>
      </c>
      <c r="S88" s="118">
        <f t="shared" si="73"/>
        <v>0</v>
      </c>
      <c r="T88" s="118">
        <f t="shared" si="73"/>
        <v>0</v>
      </c>
      <c r="U88" s="118">
        <f t="shared" si="73"/>
        <v>0</v>
      </c>
      <c r="V88" s="44">
        <f t="shared" si="73"/>
        <v>0</v>
      </c>
      <c r="W88" s="118">
        <f t="shared" si="73"/>
        <v>0.19500000000000001</v>
      </c>
      <c r="X88" s="118">
        <f t="shared" si="73"/>
        <v>0</v>
      </c>
      <c r="Y88" s="44">
        <f t="shared" si="73"/>
        <v>0</v>
      </c>
      <c r="Z88" s="44">
        <f t="shared" si="73"/>
        <v>0</v>
      </c>
      <c r="AA88" s="44">
        <f t="shared" si="73"/>
        <v>0</v>
      </c>
      <c r="AB88" s="44">
        <f t="shared" si="73"/>
        <v>0</v>
      </c>
      <c r="AC88" s="44">
        <f t="shared" si="73"/>
        <v>0</v>
      </c>
      <c r="AD88" s="44">
        <f t="shared" si="73"/>
        <v>0</v>
      </c>
      <c r="AE88" s="83">
        <f t="shared" si="73"/>
        <v>0</v>
      </c>
      <c r="AF88" s="44">
        <f t="shared" si="73"/>
        <v>0</v>
      </c>
      <c r="AG88" s="44">
        <f t="shared" si="73"/>
        <v>0</v>
      </c>
      <c r="AH88" s="44">
        <f t="shared" si="73"/>
        <v>0</v>
      </c>
      <c r="AI88" s="44">
        <f t="shared" si="73"/>
        <v>0</v>
      </c>
      <c r="AJ88" s="111">
        <f t="shared" si="73"/>
        <v>0</v>
      </c>
      <c r="AK88" s="188"/>
      <c r="AL88" s="190"/>
    </row>
    <row r="89" spans="1:39" ht="25.5" hidden="1" x14ac:dyDescent="0.25">
      <c r="A89" s="170" t="s">
        <v>88</v>
      </c>
      <c r="B89" s="176"/>
      <c r="C89" s="38" t="s">
        <v>70</v>
      </c>
      <c r="D89" s="39"/>
      <c r="E89" s="40">
        <v>16</v>
      </c>
      <c r="F89" s="40"/>
      <c r="G89" s="41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1"/>
      <c r="X89" s="41"/>
      <c r="Y89" s="40"/>
      <c r="Z89" s="40"/>
      <c r="AA89" s="40"/>
      <c r="AB89" s="40"/>
      <c r="AC89" s="40"/>
      <c r="AD89" s="40"/>
      <c r="AE89" s="82"/>
      <c r="AF89" s="40"/>
      <c r="AG89" s="40"/>
      <c r="AH89" s="40"/>
      <c r="AI89" s="40"/>
      <c r="AJ89" s="110"/>
      <c r="AK89" s="187">
        <f t="shared" si="63"/>
        <v>0.48</v>
      </c>
      <c r="AL89" s="189">
        <f>SUM(AF90:AJ90)</f>
        <v>0</v>
      </c>
    </row>
    <row r="90" spans="1:39" ht="25.5" hidden="1" x14ac:dyDescent="0.35">
      <c r="A90" s="171"/>
      <c r="B90" s="180"/>
      <c r="C90" s="116" t="s">
        <v>71</v>
      </c>
      <c r="D90" s="117">
        <f t="shared" ref="D90:N90" si="75">(D$24*D89)/1000</f>
        <v>0</v>
      </c>
      <c r="E90" s="118">
        <f t="shared" si="75"/>
        <v>0.48</v>
      </c>
      <c r="F90" s="118">
        <f t="shared" si="75"/>
        <v>0</v>
      </c>
      <c r="G90" s="44">
        <f t="shared" si="75"/>
        <v>0</v>
      </c>
      <c r="H90" s="118">
        <f t="shared" si="75"/>
        <v>0</v>
      </c>
      <c r="I90" s="118">
        <f t="shared" si="75"/>
        <v>0</v>
      </c>
      <c r="J90" s="118">
        <f t="shared" si="75"/>
        <v>0</v>
      </c>
      <c r="K90" s="118">
        <f t="shared" si="75"/>
        <v>0</v>
      </c>
      <c r="L90" s="118">
        <f t="shared" si="75"/>
        <v>0</v>
      </c>
      <c r="M90" s="118">
        <f t="shared" si="75"/>
        <v>0</v>
      </c>
      <c r="N90" s="118">
        <f t="shared" si="75"/>
        <v>0</v>
      </c>
      <c r="O90" s="118"/>
      <c r="P90" s="118">
        <f t="shared" si="73"/>
        <v>0</v>
      </c>
      <c r="Q90" s="118">
        <f t="shared" si="73"/>
        <v>0</v>
      </c>
      <c r="R90" s="118">
        <f t="shared" si="73"/>
        <v>0</v>
      </c>
      <c r="S90" s="118">
        <f t="shared" si="73"/>
        <v>0</v>
      </c>
      <c r="T90" s="118">
        <f t="shared" si="73"/>
        <v>0</v>
      </c>
      <c r="U90" s="44">
        <f t="shared" si="73"/>
        <v>0</v>
      </c>
      <c r="V90" s="44">
        <f t="shared" si="73"/>
        <v>0</v>
      </c>
      <c r="W90" s="44">
        <f t="shared" si="73"/>
        <v>0</v>
      </c>
      <c r="X90" s="44">
        <f t="shared" si="73"/>
        <v>0</v>
      </c>
      <c r="Y90" s="44">
        <f t="shared" si="73"/>
        <v>0</v>
      </c>
      <c r="Z90" s="44">
        <f t="shared" si="73"/>
        <v>0</v>
      </c>
      <c r="AA90" s="44">
        <f t="shared" si="73"/>
        <v>0</v>
      </c>
      <c r="AB90" s="44">
        <f t="shared" si="73"/>
        <v>0</v>
      </c>
      <c r="AC90" s="44">
        <f t="shared" si="73"/>
        <v>0</v>
      </c>
      <c r="AD90" s="44">
        <f t="shared" si="73"/>
        <v>0</v>
      </c>
      <c r="AE90" s="83">
        <f t="shared" si="73"/>
        <v>0</v>
      </c>
      <c r="AF90" s="44">
        <f t="shared" si="73"/>
        <v>0</v>
      </c>
      <c r="AG90" s="44">
        <f t="shared" si="73"/>
        <v>0</v>
      </c>
      <c r="AH90" s="44">
        <f t="shared" si="73"/>
        <v>0</v>
      </c>
      <c r="AI90" s="44">
        <f t="shared" si="73"/>
        <v>0</v>
      </c>
      <c r="AJ90" s="111">
        <f t="shared" si="73"/>
        <v>0</v>
      </c>
      <c r="AK90" s="188"/>
      <c r="AL90" s="190"/>
    </row>
    <row r="91" spans="1:39" ht="25.5" hidden="1" x14ac:dyDescent="0.25">
      <c r="A91" s="170" t="s">
        <v>94</v>
      </c>
      <c r="B91" s="176"/>
      <c r="C91" s="38" t="s">
        <v>70</v>
      </c>
      <c r="D91" s="39"/>
      <c r="E91" s="40"/>
      <c r="F91" s="40"/>
      <c r="G91" s="41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1"/>
      <c r="X91" s="41"/>
      <c r="Y91" s="40"/>
      <c r="Z91" s="40"/>
      <c r="AA91" s="40"/>
      <c r="AB91" s="40"/>
      <c r="AC91" s="40"/>
      <c r="AD91" s="40"/>
      <c r="AE91" s="82"/>
      <c r="AF91" s="40"/>
      <c r="AG91" s="40"/>
      <c r="AH91" s="40"/>
      <c r="AI91" s="40"/>
      <c r="AJ91" s="110"/>
      <c r="AK91" s="187">
        <f t="shared" si="63"/>
        <v>0</v>
      </c>
      <c r="AL91" s="189">
        <f>SUM(AF92:AJ92)</f>
        <v>0</v>
      </c>
    </row>
    <row r="92" spans="1:39" ht="25.5" hidden="1" x14ac:dyDescent="0.35">
      <c r="A92" s="171"/>
      <c r="B92" s="180"/>
      <c r="C92" s="116" t="s">
        <v>71</v>
      </c>
      <c r="D92" s="117">
        <f t="shared" ref="D92:AJ94" si="76">(D$24*D91)/1000</f>
        <v>0</v>
      </c>
      <c r="E92" s="118">
        <f t="shared" si="76"/>
        <v>0</v>
      </c>
      <c r="F92" s="118">
        <f t="shared" si="76"/>
        <v>0</v>
      </c>
      <c r="G92" s="118">
        <f t="shared" si="76"/>
        <v>0</v>
      </c>
      <c r="H92" s="118">
        <f t="shared" si="76"/>
        <v>0</v>
      </c>
      <c r="I92" s="118">
        <f t="shared" si="76"/>
        <v>0</v>
      </c>
      <c r="J92" s="118">
        <f t="shared" si="76"/>
        <v>0</v>
      </c>
      <c r="K92" s="118">
        <f t="shared" si="76"/>
        <v>0</v>
      </c>
      <c r="L92" s="118">
        <f t="shared" si="76"/>
        <v>0</v>
      </c>
      <c r="M92" s="118">
        <f t="shared" si="76"/>
        <v>0</v>
      </c>
      <c r="N92" s="118">
        <f t="shared" si="76"/>
        <v>0</v>
      </c>
      <c r="O92" s="44">
        <f t="shared" si="76"/>
        <v>0</v>
      </c>
      <c r="P92" s="44">
        <f t="shared" si="76"/>
        <v>0</v>
      </c>
      <c r="Q92" s="118">
        <f>(Q$24*Q91)/1000</f>
        <v>0</v>
      </c>
      <c r="R92" s="118">
        <f t="shared" si="76"/>
        <v>0</v>
      </c>
      <c r="S92" s="118">
        <f t="shared" si="76"/>
        <v>0</v>
      </c>
      <c r="T92" s="118">
        <f t="shared" si="76"/>
        <v>0</v>
      </c>
      <c r="U92" s="44">
        <f t="shared" si="76"/>
        <v>0</v>
      </c>
      <c r="V92" s="44">
        <f t="shared" si="76"/>
        <v>0</v>
      </c>
      <c r="W92" s="44">
        <f t="shared" si="76"/>
        <v>0</v>
      </c>
      <c r="X92" s="44">
        <f t="shared" si="76"/>
        <v>0</v>
      </c>
      <c r="Y92" s="44">
        <f t="shared" si="76"/>
        <v>0</v>
      </c>
      <c r="Z92" s="44">
        <f t="shared" si="76"/>
        <v>0</v>
      </c>
      <c r="AA92" s="44">
        <f t="shared" si="76"/>
        <v>0</v>
      </c>
      <c r="AB92" s="44">
        <f t="shared" si="76"/>
        <v>0</v>
      </c>
      <c r="AC92" s="44">
        <f t="shared" si="76"/>
        <v>0</v>
      </c>
      <c r="AD92" s="44">
        <f t="shared" si="76"/>
        <v>0</v>
      </c>
      <c r="AE92" s="83">
        <f t="shared" si="76"/>
        <v>0</v>
      </c>
      <c r="AF92" s="44">
        <f t="shared" si="76"/>
        <v>0</v>
      </c>
      <c r="AG92" s="44">
        <f t="shared" si="76"/>
        <v>0</v>
      </c>
      <c r="AH92" s="44">
        <f t="shared" si="76"/>
        <v>0</v>
      </c>
      <c r="AI92" s="44">
        <f t="shared" si="76"/>
        <v>0</v>
      </c>
      <c r="AJ92" s="111">
        <f t="shared" si="76"/>
        <v>0</v>
      </c>
      <c r="AK92" s="188"/>
      <c r="AL92" s="190"/>
    </row>
    <row r="93" spans="1:39" ht="25.5" x14ac:dyDescent="0.25">
      <c r="A93" s="170" t="s">
        <v>95</v>
      </c>
      <c r="B93" s="176"/>
      <c r="C93" s="38" t="s">
        <v>70</v>
      </c>
      <c r="D93" s="39"/>
      <c r="E93" s="40"/>
      <c r="F93" s="40"/>
      <c r="G93" s="41"/>
      <c r="H93" s="40"/>
      <c r="I93" s="40"/>
      <c r="J93" s="40"/>
      <c r="K93" s="40"/>
      <c r="L93" s="40"/>
      <c r="M93" s="40"/>
      <c r="N93" s="40">
        <v>4</v>
      </c>
      <c r="O93" s="40"/>
      <c r="P93" s="40"/>
      <c r="Q93" s="40"/>
      <c r="R93" s="40"/>
      <c r="S93" s="40"/>
      <c r="T93" s="40"/>
      <c r="U93" s="40"/>
      <c r="V93" s="40"/>
      <c r="W93" s="41">
        <v>4</v>
      </c>
      <c r="X93" s="41"/>
      <c r="Y93" s="40"/>
      <c r="Z93" s="40"/>
      <c r="AA93" s="40"/>
      <c r="AB93" s="40"/>
      <c r="AC93" s="40"/>
      <c r="AD93" s="40"/>
      <c r="AE93" s="82"/>
      <c r="AF93" s="40"/>
      <c r="AG93" s="40"/>
      <c r="AH93" s="40"/>
      <c r="AI93" s="40"/>
      <c r="AJ93" s="110"/>
      <c r="AK93" s="187">
        <f t="shared" ref="AK93" si="77">SUM(D94:AE94)</f>
        <v>0.24</v>
      </c>
      <c r="AL93" s="189">
        <f>SUM(AF94:AJ94)</f>
        <v>0</v>
      </c>
    </row>
    <row r="94" spans="1:39" ht="25.5" x14ac:dyDescent="0.35">
      <c r="A94" s="171"/>
      <c r="B94" s="180"/>
      <c r="C94" s="116" t="s">
        <v>71</v>
      </c>
      <c r="D94" s="117">
        <f t="shared" ref="D94:L94" si="78">(D$24*D93)/1000</f>
        <v>0</v>
      </c>
      <c r="E94" s="118">
        <f t="shared" si="78"/>
        <v>0</v>
      </c>
      <c r="F94" s="118">
        <f t="shared" si="78"/>
        <v>0</v>
      </c>
      <c r="G94" s="118">
        <f t="shared" si="78"/>
        <v>0</v>
      </c>
      <c r="H94" s="118">
        <f t="shared" si="78"/>
        <v>0</v>
      </c>
      <c r="I94" s="118">
        <f t="shared" si="78"/>
        <v>0</v>
      </c>
      <c r="J94" s="118">
        <f t="shared" si="78"/>
        <v>0</v>
      </c>
      <c r="K94" s="118">
        <f t="shared" si="78"/>
        <v>0</v>
      </c>
      <c r="L94" s="118">
        <f t="shared" si="78"/>
        <v>0</v>
      </c>
      <c r="M94" s="118">
        <f t="shared" si="76"/>
        <v>0</v>
      </c>
      <c r="N94" s="118">
        <f t="shared" si="76"/>
        <v>0.12</v>
      </c>
      <c r="O94" s="118">
        <f t="shared" si="76"/>
        <v>0</v>
      </c>
      <c r="P94" s="44">
        <f t="shared" si="76"/>
        <v>0</v>
      </c>
      <c r="Q94" s="118">
        <f>(Q$24*Q93)/1000</f>
        <v>0</v>
      </c>
      <c r="R94" s="118">
        <f t="shared" ref="R94:V94" si="79">(R$24*R93)/1000</f>
        <v>0</v>
      </c>
      <c r="S94" s="118">
        <f t="shared" si="79"/>
        <v>0</v>
      </c>
      <c r="T94" s="118">
        <f t="shared" si="79"/>
        <v>0</v>
      </c>
      <c r="U94" s="118">
        <f t="shared" si="79"/>
        <v>0</v>
      </c>
      <c r="V94" s="44">
        <f t="shared" si="79"/>
        <v>0</v>
      </c>
      <c r="W94" s="118">
        <f t="shared" si="76"/>
        <v>0.12</v>
      </c>
      <c r="X94" s="118">
        <f t="shared" si="76"/>
        <v>0</v>
      </c>
      <c r="Y94" s="44">
        <f t="shared" si="76"/>
        <v>0</v>
      </c>
      <c r="Z94" s="44">
        <f t="shared" si="76"/>
        <v>0</v>
      </c>
      <c r="AA94" s="44">
        <f t="shared" si="76"/>
        <v>0</v>
      </c>
      <c r="AB94" s="44">
        <f t="shared" si="76"/>
        <v>0</v>
      </c>
      <c r="AC94" s="44">
        <f t="shared" si="76"/>
        <v>0</v>
      </c>
      <c r="AD94" s="44">
        <f t="shared" si="76"/>
        <v>0</v>
      </c>
      <c r="AE94" s="83">
        <f t="shared" si="76"/>
        <v>0</v>
      </c>
      <c r="AF94" s="44">
        <f t="shared" si="76"/>
        <v>0</v>
      </c>
      <c r="AG94" s="44">
        <f t="shared" si="76"/>
        <v>0</v>
      </c>
      <c r="AH94" s="44">
        <f t="shared" si="76"/>
        <v>0</v>
      </c>
      <c r="AI94" s="44">
        <f t="shared" si="76"/>
        <v>0</v>
      </c>
      <c r="AJ94" s="111">
        <f t="shared" si="76"/>
        <v>0</v>
      </c>
      <c r="AK94" s="188"/>
      <c r="AL94" s="190"/>
    </row>
    <row r="95" spans="1:39" ht="25.5" hidden="1" x14ac:dyDescent="0.25">
      <c r="A95" s="170" t="s">
        <v>89</v>
      </c>
      <c r="B95" s="176"/>
      <c r="C95" s="38" t="s">
        <v>70</v>
      </c>
      <c r="D95" s="39"/>
      <c r="E95" s="40"/>
      <c r="F95" s="40"/>
      <c r="G95" s="41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1"/>
      <c r="X95" s="41"/>
      <c r="Y95" s="40"/>
      <c r="Z95" s="40"/>
      <c r="AA95" s="40"/>
      <c r="AB95" s="40"/>
      <c r="AC95" s="40"/>
      <c r="AD95" s="40"/>
      <c r="AE95" s="82"/>
      <c r="AF95" s="40"/>
      <c r="AG95" s="40"/>
      <c r="AH95" s="40"/>
      <c r="AI95" s="40"/>
      <c r="AJ95" s="110"/>
      <c r="AK95" s="187">
        <f t="shared" si="63"/>
        <v>0</v>
      </c>
      <c r="AL95" s="189">
        <f>SUM(AF96:AJ96)</f>
        <v>0</v>
      </c>
    </row>
    <row r="96" spans="1:39" ht="25.5" hidden="1" x14ac:dyDescent="0.35">
      <c r="A96" s="171"/>
      <c r="B96" s="180"/>
      <c r="C96" s="116" t="s">
        <v>71</v>
      </c>
      <c r="D96" s="117">
        <f t="shared" ref="D96:AJ96" si="80">(D$24*D95)/1000</f>
        <v>0</v>
      </c>
      <c r="E96" s="118">
        <f t="shared" si="80"/>
        <v>0</v>
      </c>
      <c r="F96" s="118">
        <f t="shared" si="80"/>
        <v>0</v>
      </c>
      <c r="G96" s="118">
        <f t="shared" si="80"/>
        <v>0</v>
      </c>
      <c r="H96" s="118">
        <f t="shared" si="80"/>
        <v>0</v>
      </c>
      <c r="I96" s="118">
        <f t="shared" si="80"/>
        <v>0</v>
      </c>
      <c r="J96" s="118">
        <f t="shared" si="80"/>
        <v>0</v>
      </c>
      <c r="K96" s="118">
        <f t="shared" si="80"/>
        <v>0</v>
      </c>
      <c r="L96" s="118">
        <f t="shared" si="80"/>
        <v>0</v>
      </c>
      <c r="M96" s="118">
        <f t="shared" si="80"/>
        <v>0</v>
      </c>
      <c r="N96" s="118">
        <f t="shared" si="80"/>
        <v>0</v>
      </c>
      <c r="O96" s="118">
        <f t="shared" si="80"/>
        <v>0</v>
      </c>
      <c r="P96" s="118">
        <f t="shared" si="80"/>
        <v>0</v>
      </c>
      <c r="Q96" s="118">
        <f t="shared" si="80"/>
        <v>0</v>
      </c>
      <c r="R96" s="118">
        <f t="shared" si="80"/>
        <v>0</v>
      </c>
      <c r="S96" s="118">
        <f t="shared" si="80"/>
        <v>0</v>
      </c>
      <c r="T96" s="118">
        <f t="shared" si="80"/>
        <v>0</v>
      </c>
      <c r="U96" s="118">
        <f t="shared" si="80"/>
        <v>0</v>
      </c>
      <c r="V96" s="118">
        <f t="shared" si="80"/>
        <v>0</v>
      </c>
      <c r="W96" s="118">
        <f t="shared" si="80"/>
        <v>0</v>
      </c>
      <c r="X96" s="118">
        <f t="shared" si="80"/>
        <v>0</v>
      </c>
      <c r="Y96" s="44">
        <f t="shared" si="80"/>
        <v>0</v>
      </c>
      <c r="Z96" s="44">
        <f t="shared" si="80"/>
        <v>0</v>
      </c>
      <c r="AA96" s="44">
        <f t="shared" si="80"/>
        <v>0</v>
      </c>
      <c r="AB96" s="44">
        <f t="shared" si="80"/>
        <v>0</v>
      </c>
      <c r="AC96" s="44">
        <f t="shared" si="80"/>
        <v>0</v>
      </c>
      <c r="AD96" s="44">
        <f t="shared" si="80"/>
        <v>0</v>
      </c>
      <c r="AE96" s="83">
        <f t="shared" si="80"/>
        <v>0</v>
      </c>
      <c r="AF96" s="44">
        <f t="shared" si="80"/>
        <v>0</v>
      </c>
      <c r="AG96" s="44">
        <f t="shared" si="80"/>
        <v>0</v>
      </c>
      <c r="AH96" s="44">
        <f t="shared" si="80"/>
        <v>0</v>
      </c>
      <c r="AI96" s="44">
        <f t="shared" si="80"/>
        <v>0</v>
      </c>
      <c r="AJ96" s="111">
        <f t="shared" si="80"/>
        <v>0</v>
      </c>
      <c r="AK96" s="188"/>
      <c r="AL96" s="190"/>
    </row>
    <row r="97" spans="1:39" ht="25.5" hidden="1" x14ac:dyDescent="0.25">
      <c r="A97" s="170" t="s">
        <v>96</v>
      </c>
      <c r="B97" s="176"/>
      <c r="C97" s="38" t="s">
        <v>70</v>
      </c>
      <c r="D97" s="39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1"/>
      <c r="X97" s="40"/>
      <c r="Y97" s="40"/>
      <c r="Z97" s="40"/>
      <c r="AA97" s="40"/>
      <c r="AB97" s="40"/>
      <c r="AC97" s="40"/>
      <c r="AD97" s="40"/>
      <c r="AE97" s="82"/>
      <c r="AF97" s="40"/>
      <c r="AG97" s="40"/>
      <c r="AH97" s="40"/>
      <c r="AI97" s="40"/>
      <c r="AJ97" s="110"/>
      <c r="AK97" s="183">
        <f>SUM(D98:AE98)</f>
        <v>0</v>
      </c>
      <c r="AL97" s="189">
        <f>SUM(AF98:AJ98)</f>
        <v>0</v>
      </c>
    </row>
    <row r="98" spans="1:39" ht="24" hidden="1" customHeight="1" x14ac:dyDescent="0.35">
      <c r="A98" s="171"/>
      <c r="B98" s="180"/>
      <c r="C98" s="116" t="s">
        <v>71</v>
      </c>
      <c r="D98" s="117">
        <f t="shared" ref="D98:AJ98" si="81">(D$24*D97)/1000</f>
        <v>0</v>
      </c>
      <c r="E98" s="118">
        <f t="shared" si="81"/>
        <v>0</v>
      </c>
      <c r="F98" s="118">
        <f t="shared" si="81"/>
        <v>0</v>
      </c>
      <c r="G98" s="44">
        <f t="shared" si="81"/>
        <v>0</v>
      </c>
      <c r="H98" s="118">
        <f t="shared" si="81"/>
        <v>0</v>
      </c>
      <c r="I98" s="118">
        <f t="shared" si="81"/>
        <v>0</v>
      </c>
      <c r="J98" s="118">
        <f t="shared" si="81"/>
        <v>0</v>
      </c>
      <c r="K98" s="118">
        <f t="shared" si="81"/>
        <v>0</v>
      </c>
      <c r="L98" s="118"/>
      <c r="M98" s="118"/>
      <c r="N98" s="118">
        <f t="shared" si="81"/>
        <v>0</v>
      </c>
      <c r="O98" s="118"/>
      <c r="P98" s="118">
        <f t="shared" ref="P98" si="82">(P$24*P97)/1000</f>
        <v>0</v>
      </c>
      <c r="Q98" s="118">
        <f t="shared" si="81"/>
        <v>0</v>
      </c>
      <c r="R98" s="118">
        <f t="shared" si="81"/>
        <v>0</v>
      </c>
      <c r="S98" s="118">
        <f t="shared" si="81"/>
        <v>0</v>
      </c>
      <c r="T98" s="118">
        <f t="shared" si="81"/>
        <v>0</v>
      </c>
      <c r="U98" s="44">
        <f t="shared" si="81"/>
        <v>0</v>
      </c>
      <c r="V98" s="44">
        <f t="shared" si="81"/>
        <v>0</v>
      </c>
      <c r="W98" s="44">
        <f t="shared" si="81"/>
        <v>0</v>
      </c>
      <c r="X98" s="44">
        <f t="shared" si="81"/>
        <v>0</v>
      </c>
      <c r="Y98" s="44">
        <f t="shared" si="81"/>
        <v>0</v>
      </c>
      <c r="Z98" s="44">
        <f t="shared" si="81"/>
        <v>0</v>
      </c>
      <c r="AA98" s="44">
        <f t="shared" si="81"/>
        <v>0</v>
      </c>
      <c r="AB98" s="44">
        <f t="shared" si="81"/>
        <v>0</v>
      </c>
      <c r="AC98" s="44">
        <f t="shared" si="81"/>
        <v>0</v>
      </c>
      <c r="AD98" s="44">
        <f t="shared" si="81"/>
        <v>0</v>
      </c>
      <c r="AE98" s="83">
        <f t="shared" si="81"/>
        <v>0</v>
      </c>
      <c r="AF98" s="44">
        <f t="shared" si="81"/>
        <v>0</v>
      </c>
      <c r="AG98" s="44">
        <f t="shared" si="81"/>
        <v>0</v>
      </c>
      <c r="AH98" s="44">
        <f t="shared" si="81"/>
        <v>0</v>
      </c>
      <c r="AI98" s="44">
        <f t="shared" si="81"/>
        <v>0</v>
      </c>
      <c r="AJ98" s="111">
        <f t="shared" si="81"/>
        <v>0</v>
      </c>
      <c r="AK98" s="184"/>
      <c r="AL98" s="190"/>
    </row>
    <row r="99" spans="1:39" ht="26.25" x14ac:dyDescent="0.4">
      <c r="A99" s="170" t="s">
        <v>97</v>
      </c>
      <c r="B99" s="176"/>
      <c r="C99" s="181"/>
      <c r="D99" s="193" t="s">
        <v>98</v>
      </c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194"/>
      <c r="AC99" s="194"/>
      <c r="AD99" s="194"/>
      <c r="AE99" s="194"/>
      <c r="AF99" s="194"/>
      <c r="AG99" s="194"/>
      <c r="AH99" s="194"/>
      <c r="AI99" s="194"/>
      <c r="AJ99" s="194"/>
      <c r="AK99" s="194"/>
      <c r="AL99" s="195"/>
      <c r="AM99" s="135"/>
    </row>
    <row r="100" spans="1:39" ht="25.5" customHeight="1" x14ac:dyDescent="0.2">
      <c r="A100" s="171"/>
      <c r="B100" s="180"/>
      <c r="C100" s="182"/>
      <c r="D100" s="196"/>
      <c r="E100" s="197"/>
      <c r="F100" s="197"/>
      <c r="G100" s="197"/>
      <c r="H100" s="197"/>
      <c r="I100" s="197"/>
      <c r="J100" s="197"/>
      <c r="K100" s="197"/>
      <c r="L100" s="197"/>
      <c r="M100" s="197"/>
      <c r="N100" s="197"/>
      <c r="O100" s="197"/>
      <c r="P100" s="197"/>
      <c r="Q100" s="197"/>
      <c r="R100" s="197"/>
      <c r="S100" s="197"/>
      <c r="T100" s="197"/>
      <c r="U100" s="197"/>
      <c r="V100" s="197"/>
      <c r="W100" s="197"/>
      <c r="X100" s="197"/>
      <c r="Y100" s="197"/>
      <c r="Z100" s="197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8"/>
    </row>
    <row r="101" spans="1:39" ht="20.25" x14ac:dyDescent="0.3">
      <c r="A101" s="119"/>
      <c r="B101" s="120"/>
      <c r="C101" s="121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5"/>
      <c r="V101" s="125"/>
      <c r="W101" s="125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7"/>
      <c r="AK101" s="138"/>
    </row>
    <row r="102" spans="1:39" ht="20.25" x14ac:dyDescent="0.3">
      <c r="A102" s="119"/>
      <c r="B102" s="123"/>
      <c r="C102" s="124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7"/>
      <c r="AK102" s="138"/>
    </row>
    <row r="103" spans="1:39" ht="25.5" x14ac:dyDescent="0.35">
      <c r="A103" s="64" t="s">
        <v>99</v>
      </c>
      <c r="B103" s="163"/>
      <c r="C103" s="163"/>
      <c r="D103" s="126"/>
      <c r="E103" s="164" t="s">
        <v>100</v>
      </c>
      <c r="F103" s="164"/>
      <c r="G103" s="164"/>
      <c r="H103" s="164"/>
      <c r="I103" s="126"/>
      <c r="J103" s="126"/>
      <c r="K103" s="165" t="s">
        <v>101</v>
      </c>
      <c r="L103" s="166"/>
      <c r="M103" s="167"/>
      <c r="N103" s="167"/>
      <c r="O103" s="131"/>
      <c r="P103" s="127"/>
      <c r="Q103" s="164" t="s">
        <v>102</v>
      </c>
      <c r="R103" s="164"/>
      <c r="S103" s="164"/>
      <c r="T103" s="134"/>
      <c r="U103" s="132"/>
      <c r="V103" s="132"/>
      <c r="W103" s="132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9"/>
    </row>
    <row r="104" spans="1:39" ht="18.75" x14ac:dyDescent="0.3">
      <c r="A104" s="8"/>
      <c r="B104" s="8" t="s">
        <v>103</v>
      </c>
      <c r="C104" s="8"/>
      <c r="D104" s="126"/>
      <c r="E104" s="168" t="s">
        <v>104</v>
      </c>
      <c r="F104" s="168"/>
      <c r="G104" s="168"/>
      <c r="H104" s="168"/>
      <c r="I104" s="126"/>
      <c r="J104" s="126"/>
      <c r="K104" s="127"/>
      <c r="L104" s="127"/>
      <c r="M104" s="8" t="s">
        <v>103</v>
      </c>
      <c r="N104" s="127"/>
      <c r="O104" s="127"/>
      <c r="P104" s="127"/>
      <c r="Q104" s="168" t="s">
        <v>104</v>
      </c>
      <c r="R104" s="168"/>
      <c r="S104" s="168"/>
      <c r="T104" s="168"/>
      <c r="U104" s="132"/>
      <c r="V104" s="132"/>
      <c r="W104" s="132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9"/>
    </row>
    <row r="105" spans="1:39" ht="18.75" x14ac:dyDescent="0.3">
      <c r="A105" s="8"/>
      <c r="B105" s="8"/>
      <c r="C105" s="8"/>
      <c r="D105" s="126"/>
      <c r="E105" s="126"/>
      <c r="F105" s="126"/>
      <c r="G105" s="126"/>
      <c r="H105" s="126"/>
      <c r="I105" s="126"/>
      <c r="J105" s="126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32"/>
      <c r="V105" s="132"/>
      <c r="W105" s="132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9"/>
    </row>
    <row r="106" spans="1:39" ht="25.5" x14ac:dyDescent="0.35">
      <c r="A106" s="64" t="s">
        <v>105</v>
      </c>
      <c r="B106" s="163"/>
      <c r="C106" s="163"/>
      <c r="D106" s="126"/>
      <c r="E106" s="164" t="s">
        <v>106</v>
      </c>
      <c r="F106" s="164"/>
      <c r="G106" s="164"/>
      <c r="H106" s="164"/>
      <c r="I106" s="126"/>
      <c r="J106" s="126"/>
      <c r="K106" s="165" t="s">
        <v>107</v>
      </c>
      <c r="L106" s="166"/>
      <c r="M106" s="130"/>
      <c r="N106" s="130"/>
      <c r="O106" s="131"/>
      <c r="P106" s="127"/>
      <c r="Q106" s="164" t="s">
        <v>108</v>
      </c>
      <c r="R106" s="164"/>
      <c r="S106" s="164"/>
      <c r="T106" s="130"/>
      <c r="U106" s="132"/>
      <c r="V106" s="132"/>
      <c r="W106" s="132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9"/>
    </row>
    <row r="107" spans="1:39" ht="18.75" x14ac:dyDescent="0.3">
      <c r="A107" s="8"/>
      <c r="B107" s="8" t="s">
        <v>103</v>
      </c>
      <c r="C107" s="8"/>
      <c r="D107" s="126"/>
      <c r="E107" s="168" t="s">
        <v>104</v>
      </c>
      <c r="F107" s="168"/>
      <c r="G107" s="168"/>
      <c r="H107" s="168"/>
      <c r="I107" s="126"/>
      <c r="J107" s="126"/>
      <c r="K107" s="127"/>
      <c r="L107" s="127"/>
      <c r="M107" s="8" t="s">
        <v>103</v>
      </c>
      <c r="N107" s="127"/>
      <c r="O107" s="127"/>
      <c r="P107" s="127"/>
      <c r="Q107" s="168" t="s">
        <v>104</v>
      </c>
      <c r="R107" s="168"/>
      <c r="S107" s="168"/>
      <c r="T107" s="168"/>
      <c r="U107" s="132"/>
      <c r="V107" s="132"/>
      <c r="W107" s="132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9"/>
    </row>
    <row r="108" spans="1:39" ht="18.75" x14ac:dyDescent="0.3">
      <c r="A108" s="8"/>
      <c r="B108" s="8"/>
      <c r="C108" s="8"/>
      <c r="D108" s="126"/>
      <c r="E108" s="127"/>
      <c r="F108" s="127"/>
      <c r="G108" s="127"/>
      <c r="H108" s="127"/>
      <c r="I108" s="126"/>
      <c r="J108" s="126"/>
      <c r="K108" s="127"/>
      <c r="L108" s="127"/>
      <c r="M108" s="8"/>
      <c r="N108" s="127"/>
      <c r="O108" s="127"/>
      <c r="P108" s="127"/>
      <c r="Q108" s="127"/>
      <c r="R108" s="127"/>
      <c r="S108" s="127"/>
      <c r="T108" s="127"/>
      <c r="U108" s="132"/>
      <c r="V108" s="132"/>
      <c r="W108" s="132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9"/>
    </row>
    <row r="109" spans="1:39" ht="18.75" x14ac:dyDescent="0.3">
      <c r="A109" s="8"/>
      <c r="B109" s="8"/>
      <c r="C109" s="8"/>
      <c r="D109" s="126"/>
      <c r="E109" s="127"/>
      <c r="F109" s="127"/>
      <c r="G109" s="127"/>
      <c r="H109" s="127"/>
      <c r="I109" s="126"/>
      <c r="J109" s="126"/>
      <c r="K109" s="127"/>
      <c r="L109" s="127"/>
      <c r="M109" s="8"/>
      <c r="N109" s="127"/>
      <c r="O109" s="127"/>
      <c r="P109" s="127"/>
      <c r="Q109" s="127"/>
      <c r="R109" s="127"/>
      <c r="S109" s="127"/>
      <c r="T109" s="127"/>
      <c r="U109" s="132"/>
      <c r="V109" s="132"/>
      <c r="W109" s="132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9"/>
    </row>
    <row r="110" spans="1:39" ht="18.75" x14ac:dyDescent="0.3">
      <c r="A110" s="8"/>
      <c r="B110" s="8"/>
      <c r="C110" s="8"/>
      <c r="D110" s="126"/>
      <c r="E110" s="163"/>
      <c r="F110" s="163"/>
      <c r="G110" s="126"/>
      <c r="H110" s="126"/>
      <c r="I110" s="163"/>
      <c r="J110" s="163"/>
      <c r="K110" s="127"/>
      <c r="L110" s="127"/>
      <c r="M110" s="169" t="s">
        <v>29</v>
      </c>
      <c r="N110" s="169"/>
      <c r="O110" s="169"/>
      <c r="P110" s="169"/>
      <c r="Q110" s="130"/>
      <c r="R110" s="127"/>
      <c r="S110" s="127"/>
      <c r="T110" s="127"/>
      <c r="U110" s="132"/>
      <c r="V110" s="132"/>
      <c r="W110" s="132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9"/>
    </row>
    <row r="111" spans="1:39" ht="18.75" x14ac:dyDescent="0.3">
      <c r="A111" s="8" t="s">
        <v>109</v>
      </c>
      <c r="B111" s="8"/>
      <c r="C111" s="8"/>
      <c r="D111" s="126"/>
      <c r="E111" s="8" t="s">
        <v>110</v>
      </c>
      <c r="F111" s="8"/>
      <c r="G111" s="126"/>
      <c r="H111" s="126"/>
      <c r="I111" s="8" t="s">
        <v>103</v>
      </c>
      <c r="J111" s="8"/>
      <c r="K111" s="127"/>
      <c r="L111" s="127"/>
      <c r="M111" s="168" t="s">
        <v>104</v>
      </c>
      <c r="N111" s="168"/>
      <c r="O111" s="168"/>
      <c r="P111" s="168"/>
      <c r="Q111" s="168"/>
      <c r="R111" s="127"/>
      <c r="S111" s="127"/>
      <c r="T111" s="127"/>
      <c r="U111" s="132"/>
      <c r="V111" s="132"/>
      <c r="W111" s="132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9"/>
    </row>
    <row r="112" spans="1:39" ht="18.75" x14ac:dyDescent="0.3">
      <c r="A112" s="8"/>
      <c r="B112" s="8"/>
      <c r="C112" s="8"/>
      <c r="D112" s="126"/>
      <c r="E112" s="126"/>
      <c r="F112" s="126"/>
      <c r="G112" s="126"/>
      <c r="H112" s="126"/>
      <c r="I112" s="126"/>
      <c r="J112" s="126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32"/>
      <c r="V112" s="132"/>
      <c r="W112" s="132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9"/>
    </row>
    <row r="113" spans="1:37" x14ac:dyDescent="0.2">
      <c r="A113" s="6"/>
      <c r="B113" s="6"/>
      <c r="C113" s="6"/>
      <c r="D113" s="128"/>
      <c r="E113" s="128"/>
      <c r="F113" s="128"/>
      <c r="G113" s="128"/>
      <c r="H113" s="128"/>
      <c r="I113" s="128"/>
      <c r="J113" s="128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9"/>
    </row>
    <row r="114" spans="1:37" x14ac:dyDescent="0.2">
      <c r="A114" s="6"/>
      <c r="B114" s="6"/>
      <c r="C114" s="6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9"/>
    </row>
    <row r="115" spans="1:37" x14ac:dyDescent="0.2">
      <c r="A115" s="6"/>
      <c r="B115" s="6"/>
      <c r="C115" s="6"/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9"/>
    </row>
    <row r="116" spans="1:37" x14ac:dyDescent="0.2">
      <c r="A116" s="6"/>
      <c r="B116" s="6"/>
      <c r="C116" s="6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</row>
    <row r="117" spans="1:37" x14ac:dyDescent="0.2">
      <c r="A117" s="6"/>
      <c r="B117" s="6"/>
      <c r="C117" s="6"/>
      <c r="D117" s="129"/>
      <c r="E117" s="129"/>
      <c r="F117" s="129"/>
      <c r="G117" s="129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29"/>
    </row>
    <row r="118" spans="1:37" x14ac:dyDescent="0.2">
      <c r="A118" s="6"/>
      <c r="B118" s="6"/>
      <c r="C118" s="6"/>
      <c r="D118" s="129"/>
      <c r="E118" s="129"/>
      <c r="F118" s="129"/>
      <c r="G118" s="129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29"/>
    </row>
    <row r="119" spans="1:37" x14ac:dyDescent="0.2">
      <c r="A119" s="6"/>
      <c r="B119" s="6"/>
      <c r="C119" s="6"/>
      <c r="D119" s="129"/>
      <c r="E119" s="129"/>
      <c r="F119" s="129"/>
      <c r="G119" s="129"/>
      <c r="H119" s="129"/>
      <c r="I119" s="129"/>
      <c r="J119" s="129"/>
      <c r="K119" s="129"/>
      <c r="L119" s="129"/>
      <c r="M119" s="129"/>
      <c r="N119" s="129"/>
      <c r="O119" s="129"/>
      <c r="P119" s="129"/>
      <c r="Q119" s="129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9"/>
      <c r="AF119" s="129"/>
      <c r="AG119" s="129"/>
      <c r="AH119" s="129"/>
      <c r="AI119" s="129"/>
      <c r="AJ119" s="129"/>
      <c r="AK119" s="129"/>
    </row>
    <row r="120" spans="1:37" x14ac:dyDescent="0.2">
      <c r="A120" s="6"/>
      <c r="B120" s="6"/>
      <c r="C120" s="6"/>
      <c r="D120" s="129"/>
      <c r="E120" s="129"/>
      <c r="F120" s="129"/>
      <c r="G120" s="129"/>
      <c r="H120" s="129"/>
      <c r="I120" s="129"/>
      <c r="J120" s="129"/>
      <c r="K120" s="129"/>
      <c r="L120" s="129"/>
      <c r="M120" s="129"/>
      <c r="N120" s="129"/>
      <c r="O120" s="129"/>
      <c r="P120" s="129"/>
      <c r="Q120" s="129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9"/>
      <c r="AF120" s="129"/>
      <c r="AG120" s="129"/>
      <c r="AH120" s="129"/>
      <c r="AI120" s="129"/>
      <c r="AJ120" s="129"/>
      <c r="AK120" s="129"/>
    </row>
    <row r="121" spans="1:37" x14ac:dyDescent="0.2">
      <c r="A121" s="6"/>
      <c r="B121" s="6"/>
      <c r="C121" s="6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</row>
    <row r="122" spans="1:37" x14ac:dyDescent="0.2">
      <c r="A122" s="6"/>
      <c r="B122" s="6"/>
      <c r="C122" s="6"/>
      <c r="D122" s="129"/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9"/>
      <c r="AF122" s="129"/>
      <c r="AG122" s="129"/>
      <c r="AH122" s="129"/>
      <c r="AI122" s="129"/>
      <c r="AJ122" s="129"/>
      <c r="AK122" s="129"/>
    </row>
    <row r="123" spans="1:37" x14ac:dyDescent="0.2">
      <c r="A123" s="6"/>
      <c r="B123" s="6"/>
      <c r="C123" s="6"/>
      <c r="D123" s="129"/>
      <c r="E123" s="129"/>
      <c r="F123" s="129"/>
      <c r="G123" s="129"/>
      <c r="H123" s="129"/>
      <c r="I123" s="129"/>
      <c r="J123" s="129"/>
      <c r="K123" s="129"/>
      <c r="L123" s="129"/>
      <c r="M123" s="129"/>
      <c r="N123" s="129"/>
      <c r="O123" s="129"/>
      <c r="P123" s="129"/>
      <c r="Q123" s="129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9"/>
      <c r="AF123" s="129"/>
      <c r="AG123" s="129"/>
      <c r="AH123" s="129"/>
      <c r="AI123" s="129"/>
      <c r="AJ123" s="129"/>
      <c r="AK123" s="129"/>
    </row>
    <row r="124" spans="1:37" x14ac:dyDescent="0.2">
      <c r="A124" s="6"/>
      <c r="B124" s="6"/>
      <c r="C124" s="6"/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  <c r="Q124" s="129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9"/>
      <c r="AF124" s="129"/>
      <c r="AG124" s="129"/>
      <c r="AH124" s="129"/>
      <c r="AI124" s="129"/>
      <c r="AJ124" s="129"/>
      <c r="AK124" s="129"/>
    </row>
    <row r="125" spans="1:37" x14ac:dyDescent="0.2">
      <c r="A125" s="6"/>
      <c r="B125" s="6"/>
      <c r="C125" s="6"/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129"/>
      <c r="AH125" s="129"/>
      <c r="AI125" s="129"/>
      <c r="AJ125" s="129"/>
      <c r="AK125" s="129"/>
    </row>
    <row r="126" spans="1:37" x14ac:dyDescent="0.2">
      <c r="A126" s="6"/>
      <c r="B126" s="6"/>
      <c r="C126" s="6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29"/>
      <c r="AK126" s="129"/>
    </row>
    <row r="127" spans="1:37" x14ac:dyDescent="0.2">
      <c r="A127" s="6"/>
      <c r="B127" s="6"/>
      <c r="C127" s="6"/>
      <c r="D127" s="129"/>
      <c r="E127" s="129"/>
      <c r="F127" s="129"/>
      <c r="G127" s="129"/>
      <c r="H127" s="129"/>
      <c r="I127" s="129"/>
      <c r="J127" s="129"/>
      <c r="K127" s="129"/>
      <c r="L127" s="129"/>
      <c r="M127" s="129"/>
      <c r="N127" s="129"/>
      <c r="O127" s="129"/>
      <c r="P127" s="129"/>
      <c r="Q127" s="129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9"/>
      <c r="AF127" s="129"/>
      <c r="AG127" s="129"/>
      <c r="AH127" s="129"/>
      <c r="AI127" s="129"/>
      <c r="AJ127" s="129"/>
      <c r="AK127" s="129"/>
    </row>
    <row r="128" spans="1:37" x14ac:dyDescent="0.2">
      <c r="A128" s="6"/>
      <c r="B128" s="6"/>
      <c r="C128" s="6"/>
      <c r="D128" s="129"/>
      <c r="E128" s="129"/>
      <c r="F128" s="129"/>
      <c r="G128" s="129"/>
      <c r="H128" s="129"/>
      <c r="I128" s="129"/>
      <c r="J128" s="129"/>
      <c r="K128" s="129"/>
      <c r="L128" s="129"/>
      <c r="M128" s="129"/>
      <c r="N128" s="129"/>
      <c r="O128" s="129"/>
      <c r="P128" s="129"/>
      <c r="Q128" s="129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29"/>
      <c r="AG128" s="129"/>
      <c r="AH128" s="129"/>
      <c r="AI128" s="129"/>
      <c r="AJ128" s="129"/>
      <c r="AK128" s="129"/>
    </row>
    <row r="129" spans="1:37" x14ac:dyDescent="0.2">
      <c r="A129" s="6"/>
      <c r="B129" s="6"/>
      <c r="C129" s="6"/>
      <c r="D129" s="129"/>
      <c r="E129" s="129"/>
      <c r="F129" s="129"/>
      <c r="G129" s="129"/>
      <c r="H129" s="129"/>
      <c r="I129" s="129"/>
      <c r="J129" s="129"/>
      <c r="K129" s="129"/>
      <c r="L129" s="129"/>
      <c r="M129" s="129"/>
      <c r="N129" s="129"/>
      <c r="O129" s="129"/>
      <c r="P129" s="129"/>
      <c r="Q129" s="129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9"/>
      <c r="AF129" s="129"/>
      <c r="AG129" s="129"/>
      <c r="AH129" s="129"/>
      <c r="AI129" s="129"/>
      <c r="AJ129" s="129"/>
      <c r="AK129" s="129"/>
    </row>
    <row r="130" spans="1:37" x14ac:dyDescent="0.2">
      <c r="A130" s="6"/>
      <c r="B130" s="6"/>
      <c r="C130" s="6"/>
      <c r="D130" s="129"/>
      <c r="E130" s="129"/>
      <c r="F130" s="129"/>
      <c r="G130" s="129"/>
      <c r="H130" s="129"/>
      <c r="I130" s="129"/>
      <c r="J130" s="129"/>
      <c r="K130" s="129"/>
      <c r="L130" s="129"/>
      <c r="M130" s="129"/>
      <c r="N130" s="129"/>
      <c r="O130" s="129"/>
      <c r="P130" s="129"/>
      <c r="Q130" s="129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9"/>
      <c r="AF130" s="129"/>
      <c r="AG130" s="129"/>
      <c r="AH130" s="129"/>
      <c r="AI130" s="129"/>
      <c r="AJ130" s="129"/>
      <c r="AK130" s="129"/>
    </row>
    <row r="131" spans="1:37" x14ac:dyDescent="0.2">
      <c r="A131" s="6"/>
      <c r="B131" s="6"/>
      <c r="C131" s="6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</row>
    <row r="132" spans="1:37" x14ac:dyDescent="0.2">
      <c r="A132" s="6"/>
      <c r="B132" s="6"/>
      <c r="C132" s="6"/>
      <c r="D132" s="129"/>
      <c r="E132" s="129"/>
      <c r="F132" s="129"/>
      <c r="G132" s="129"/>
      <c r="H132" s="129"/>
      <c r="I132" s="129"/>
      <c r="J132" s="129"/>
      <c r="K132" s="129"/>
      <c r="L132" s="129"/>
      <c r="M132" s="129"/>
      <c r="N132" s="129"/>
      <c r="O132" s="129"/>
      <c r="P132" s="129"/>
      <c r="Q132" s="129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9"/>
      <c r="AF132" s="129"/>
      <c r="AG132" s="129"/>
      <c r="AH132" s="129"/>
      <c r="AI132" s="129"/>
      <c r="AJ132" s="129"/>
      <c r="AK132" s="129"/>
    </row>
    <row r="133" spans="1:37" x14ac:dyDescent="0.2">
      <c r="A133" s="6"/>
      <c r="B133" s="6"/>
      <c r="C133" s="6"/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9"/>
      <c r="AF133" s="129"/>
      <c r="AG133" s="129"/>
      <c r="AH133" s="129"/>
      <c r="AI133" s="129"/>
      <c r="AJ133" s="129"/>
      <c r="AK133" s="129"/>
    </row>
    <row r="134" spans="1:37" x14ac:dyDescent="0.2">
      <c r="A134" s="6"/>
      <c r="B134" s="6"/>
      <c r="C134" s="6"/>
      <c r="D134" s="129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129"/>
      <c r="Q134" s="129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29"/>
      <c r="AK134" s="129"/>
    </row>
    <row r="135" spans="1:37" x14ac:dyDescent="0.2">
      <c r="A135" s="6"/>
      <c r="B135" s="6"/>
      <c r="C135" s="6"/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29"/>
      <c r="AK135" s="129"/>
    </row>
    <row r="136" spans="1:37" x14ac:dyDescent="0.2">
      <c r="A136" s="6"/>
      <c r="B136" s="6"/>
      <c r="C136" s="6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</row>
    <row r="137" spans="1:37" x14ac:dyDescent="0.2">
      <c r="A137" s="6"/>
      <c r="B137" s="6"/>
      <c r="C137" s="6"/>
      <c r="D137" s="129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29"/>
      <c r="AK137" s="129"/>
    </row>
    <row r="138" spans="1:37" x14ac:dyDescent="0.2">
      <c r="A138" s="6"/>
      <c r="B138" s="6"/>
      <c r="C138" s="6"/>
      <c r="D138" s="129"/>
      <c r="E138" s="129"/>
      <c r="F138" s="129"/>
      <c r="G138" s="129"/>
      <c r="H138" s="129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29"/>
      <c r="AK138" s="129"/>
    </row>
    <row r="139" spans="1:37" x14ac:dyDescent="0.2">
      <c r="A139" s="2"/>
      <c r="B139" s="2"/>
      <c r="C139" s="2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</row>
    <row r="140" spans="1:37" x14ac:dyDescent="0.2">
      <c r="A140" s="2"/>
      <c r="B140" s="2"/>
      <c r="C140" s="2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</row>
    <row r="141" spans="1:37" x14ac:dyDescent="0.2">
      <c r="A141" s="2"/>
      <c r="B141" s="2"/>
      <c r="C141" s="2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</row>
    <row r="142" spans="1:37" x14ac:dyDescent="0.2">
      <c r="A142" s="2"/>
      <c r="B142" s="2"/>
      <c r="C142" s="2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</row>
    <row r="143" spans="1:37" x14ac:dyDescent="0.2">
      <c r="A143" s="2"/>
      <c r="B143" s="2"/>
      <c r="C143" s="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</row>
    <row r="144" spans="1:37" x14ac:dyDescent="0.2">
      <c r="A144" s="2"/>
      <c r="B144" s="2"/>
      <c r="C144" s="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</row>
    <row r="145" spans="1:37" x14ac:dyDescent="0.2">
      <c r="A145" s="2"/>
      <c r="B145" s="2"/>
      <c r="C145" s="2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</row>
    <row r="146" spans="1:37" x14ac:dyDescent="0.2">
      <c r="A146" s="2"/>
      <c r="B146" s="2"/>
      <c r="C146" s="2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</row>
    <row r="147" spans="1:37" x14ac:dyDescent="0.2">
      <c r="A147" s="2"/>
      <c r="B147" s="2"/>
      <c r="C147" s="2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</row>
    <row r="148" spans="1:37" x14ac:dyDescent="0.2">
      <c r="A148" s="2"/>
      <c r="B148" s="2"/>
      <c r="C148" s="2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</row>
    <row r="149" spans="1:37" x14ac:dyDescent="0.2">
      <c r="A149" s="2"/>
      <c r="B149" s="2"/>
      <c r="C149" s="2"/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</row>
    <row r="150" spans="1:37" x14ac:dyDescent="0.2">
      <c r="A150" s="2"/>
      <c r="B150" s="2"/>
      <c r="C150" s="2"/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</row>
    <row r="151" spans="1:37" x14ac:dyDescent="0.2">
      <c r="A151" s="2"/>
      <c r="B151" s="2"/>
      <c r="C151" s="2"/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</row>
    <row r="152" spans="1:37" x14ac:dyDescent="0.2">
      <c r="A152" s="2"/>
      <c r="B152" s="2"/>
      <c r="C152" s="2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</row>
    <row r="153" spans="1:37" x14ac:dyDescent="0.2">
      <c r="A153" s="2"/>
      <c r="B153" s="2"/>
      <c r="C153" s="2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</row>
    <row r="154" spans="1:37" x14ac:dyDescent="0.2">
      <c r="A154" s="2"/>
      <c r="B154" s="2"/>
      <c r="C154" s="2"/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</row>
    <row r="155" spans="1:37" x14ac:dyDescent="0.2">
      <c r="A155" s="2"/>
      <c r="B155" s="2"/>
      <c r="C155" s="2"/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</row>
    <row r="156" spans="1:37" x14ac:dyDescent="0.2">
      <c r="A156" s="2"/>
      <c r="B156" s="2"/>
      <c r="C156" s="2"/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</row>
    <row r="157" spans="1:37" x14ac:dyDescent="0.2"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</row>
    <row r="158" spans="1:37" x14ac:dyDescent="0.2"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</row>
    <row r="159" spans="1:37" x14ac:dyDescent="0.2"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</row>
    <row r="160" spans="1:37" x14ac:dyDescent="0.2"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</row>
    <row r="161" spans="4:37" x14ac:dyDescent="0.2"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</row>
    <row r="162" spans="4:37" x14ac:dyDescent="0.2"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</row>
    <row r="163" spans="4:37" x14ac:dyDescent="0.2"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</row>
    <row r="164" spans="4:37" x14ac:dyDescent="0.2"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</row>
    <row r="165" spans="4:37" x14ac:dyDescent="0.2"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</row>
    <row r="166" spans="4:37" x14ac:dyDescent="0.2"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</row>
    <row r="167" spans="4:37" x14ac:dyDescent="0.2"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</row>
    <row r="168" spans="4:37" x14ac:dyDescent="0.2"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</row>
    <row r="169" spans="4:37" x14ac:dyDescent="0.2"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</row>
    <row r="170" spans="4:37" x14ac:dyDescent="0.2"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</row>
    <row r="171" spans="4:37" x14ac:dyDescent="0.2"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</row>
    <row r="172" spans="4:37" x14ac:dyDescent="0.2"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</row>
    <row r="173" spans="4:37" x14ac:dyDescent="0.2"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</row>
    <row r="174" spans="4:37" x14ac:dyDescent="0.2"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</row>
    <row r="175" spans="4:37" x14ac:dyDescent="0.2"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</row>
    <row r="176" spans="4:37" x14ac:dyDescent="0.2"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</row>
    <row r="177" spans="4:37" x14ac:dyDescent="0.2"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</row>
    <row r="178" spans="4:37" x14ac:dyDescent="0.2"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</row>
    <row r="179" spans="4:37" x14ac:dyDescent="0.2"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</row>
    <row r="180" spans="4:37" x14ac:dyDescent="0.2"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</row>
    <row r="181" spans="4:37" x14ac:dyDescent="0.2"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</row>
    <row r="182" spans="4:37" x14ac:dyDescent="0.2"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</row>
    <row r="183" spans="4:37" x14ac:dyDescent="0.2"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</row>
    <row r="184" spans="4:37" x14ac:dyDescent="0.2"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</row>
    <row r="185" spans="4:37" x14ac:dyDescent="0.2"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</row>
    <row r="186" spans="4:37" x14ac:dyDescent="0.2"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</row>
    <row r="187" spans="4:37" x14ac:dyDescent="0.2"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</row>
    <row r="188" spans="4:37" x14ac:dyDescent="0.2"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</row>
    <row r="189" spans="4:37" x14ac:dyDescent="0.2"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</row>
    <row r="190" spans="4:37" x14ac:dyDescent="0.2"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</row>
    <row r="191" spans="4:37" x14ac:dyDescent="0.2"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</row>
    <row r="192" spans="4:37" x14ac:dyDescent="0.2"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</row>
    <row r="193" spans="4:37" x14ac:dyDescent="0.2"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</row>
    <row r="194" spans="4:37" x14ac:dyDescent="0.2"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</row>
    <row r="195" spans="4:37" x14ac:dyDescent="0.2"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</row>
    <row r="196" spans="4:37" x14ac:dyDescent="0.2"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</row>
    <row r="197" spans="4:37" x14ac:dyDescent="0.2"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</row>
    <row r="198" spans="4:37" x14ac:dyDescent="0.2"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</row>
    <row r="199" spans="4:37" x14ac:dyDescent="0.2"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</row>
    <row r="200" spans="4:37" x14ac:dyDescent="0.2"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</row>
    <row r="201" spans="4:37" x14ac:dyDescent="0.2"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</row>
    <row r="202" spans="4:37" x14ac:dyDescent="0.2"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</row>
    <row r="203" spans="4:37" x14ac:dyDescent="0.2"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</row>
    <row r="204" spans="4:37" x14ac:dyDescent="0.2"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</row>
    <row r="205" spans="4:37" x14ac:dyDescent="0.2"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</row>
    <row r="206" spans="4:37" x14ac:dyDescent="0.2"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</row>
    <row r="207" spans="4:37" x14ac:dyDescent="0.2"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</row>
    <row r="208" spans="4:37" x14ac:dyDescent="0.2"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</row>
    <row r="209" spans="4:37" x14ac:dyDescent="0.2"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</row>
    <row r="210" spans="4:37" x14ac:dyDescent="0.2"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</row>
    <row r="211" spans="4:37" x14ac:dyDescent="0.2"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</row>
    <row r="212" spans="4:37" x14ac:dyDescent="0.2"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</row>
    <row r="213" spans="4:37" x14ac:dyDescent="0.2"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</row>
    <row r="214" spans="4:37" x14ac:dyDescent="0.2"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</row>
    <row r="215" spans="4:37" x14ac:dyDescent="0.2"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</row>
    <row r="216" spans="4:37" x14ac:dyDescent="0.2">
      <c r="D216" s="139"/>
      <c r="E216" s="139"/>
      <c r="F216" s="139"/>
      <c r="G216" s="139"/>
      <c r="H216" s="139"/>
      <c r="I216" s="139"/>
      <c r="J216" s="139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</row>
    <row r="217" spans="4:37" x14ac:dyDescent="0.2"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</row>
    <row r="218" spans="4:37" x14ac:dyDescent="0.2"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</row>
    <row r="219" spans="4:37" x14ac:dyDescent="0.2"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</row>
    <row r="220" spans="4:37" x14ac:dyDescent="0.2"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</row>
    <row r="221" spans="4:37" x14ac:dyDescent="0.2"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</row>
    <row r="222" spans="4:37" x14ac:dyDescent="0.2">
      <c r="D222" s="139"/>
      <c r="E222" s="139"/>
      <c r="F222" s="139"/>
      <c r="G222" s="139"/>
      <c r="H222" s="139"/>
      <c r="I222" s="139"/>
      <c r="J222" s="139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</row>
    <row r="223" spans="4:37" x14ac:dyDescent="0.2">
      <c r="D223" s="139"/>
      <c r="E223" s="139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</row>
    <row r="224" spans="4:37" x14ac:dyDescent="0.2">
      <c r="D224" s="139"/>
      <c r="E224" s="139"/>
      <c r="F224" s="139"/>
      <c r="G224" s="139"/>
      <c r="H224" s="139"/>
      <c r="I224" s="139"/>
      <c r="J224" s="139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</row>
    <row r="225" spans="4:37" x14ac:dyDescent="0.2">
      <c r="D225" s="139"/>
      <c r="E225" s="139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</row>
    <row r="226" spans="4:37" x14ac:dyDescent="0.2">
      <c r="D226" s="139"/>
      <c r="E226" s="139"/>
      <c r="F226" s="139"/>
      <c r="G226" s="139"/>
      <c r="H226" s="139"/>
      <c r="I226" s="139"/>
      <c r="J226" s="139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</row>
    <row r="227" spans="4:37" x14ac:dyDescent="0.2">
      <c r="D227" s="139"/>
      <c r="E227" s="139"/>
      <c r="F227" s="139"/>
      <c r="G227" s="139"/>
      <c r="H227" s="139"/>
      <c r="I227" s="139"/>
      <c r="J227" s="139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</row>
    <row r="228" spans="4:37" x14ac:dyDescent="0.2">
      <c r="D228" s="139"/>
      <c r="E228" s="139"/>
      <c r="F228" s="139"/>
      <c r="G228" s="139"/>
      <c r="H228" s="139"/>
      <c r="I228" s="139"/>
      <c r="J228" s="139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</row>
    <row r="229" spans="4:37" x14ac:dyDescent="0.2"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</row>
    <row r="230" spans="4:37" x14ac:dyDescent="0.2">
      <c r="D230" s="139"/>
      <c r="E230" s="139"/>
      <c r="F230" s="139"/>
      <c r="G230" s="139"/>
      <c r="H230" s="139"/>
      <c r="I230" s="139"/>
      <c r="J230" s="139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</row>
    <row r="231" spans="4:37" x14ac:dyDescent="0.2"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</row>
    <row r="232" spans="4:37" x14ac:dyDescent="0.2"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</row>
    <row r="233" spans="4:37" x14ac:dyDescent="0.2"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</row>
    <row r="234" spans="4:37" x14ac:dyDescent="0.2">
      <c r="D234" s="139"/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</row>
    <row r="235" spans="4:37" x14ac:dyDescent="0.2"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</row>
    <row r="236" spans="4:37" x14ac:dyDescent="0.2">
      <c r="D236" s="139"/>
      <c r="E236" s="139"/>
      <c r="F236" s="139"/>
      <c r="G236" s="139"/>
      <c r="H236" s="139"/>
      <c r="I236" s="139"/>
      <c r="J236" s="139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</row>
    <row r="237" spans="4:37" x14ac:dyDescent="0.2"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</row>
    <row r="238" spans="4:37" x14ac:dyDescent="0.2">
      <c r="D238" s="139"/>
      <c r="E238" s="139"/>
      <c r="F238" s="139"/>
      <c r="G238" s="139"/>
      <c r="H238" s="139"/>
      <c r="I238" s="139"/>
      <c r="J238" s="139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</row>
    <row r="239" spans="4:37" x14ac:dyDescent="0.2"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</row>
    <row r="240" spans="4:37" x14ac:dyDescent="0.2"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</row>
    <row r="241" spans="4:37" x14ac:dyDescent="0.2"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</row>
    <row r="242" spans="4:37" x14ac:dyDescent="0.2">
      <c r="D242" s="139"/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</row>
    <row r="243" spans="4:37" x14ac:dyDescent="0.2">
      <c r="D243" s="139"/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</row>
    <row r="244" spans="4:37" x14ac:dyDescent="0.2"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</row>
    <row r="245" spans="4:37" x14ac:dyDescent="0.2"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</row>
    <row r="246" spans="4:37" x14ac:dyDescent="0.2"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</row>
    <row r="247" spans="4:37" x14ac:dyDescent="0.2"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</row>
    <row r="248" spans="4:37" x14ac:dyDescent="0.2">
      <c r="D248" s="139"/>
      <c r="E248" s="139"/>
      <c r="F248" s="139"/>
      <c r="G248" s="139"/>
      <c r="H248" s="139"/>
      <c r="I248" s="139"/>
      <c r="J248" s="139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</row>
    <row r="249" spans="4:37" x14ac:dyDescent="0.2"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</row>
    <row r="250" spans="4:37" x14ac:dyDescent="0.2">
      <c r="D250" s="139"/>
      <c r="E250" s="139"/>
      <c r="F250" s="139"/>
      <c r="G250" s="139"/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</row>
    <row r="251" spans="4:37" x14ac:dyDescent="0.2"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</row>
    <row r="252" spans="4:37" x14ac:dyDescent="0.2">
      <c r="D252" s="139"/>
      <c r="E252" s="139"/>
      <c r="F252" s="139"/>
      <c r="G252" s="139"/>
      <c r="H252" s="139"/>
      <c r="I252" s="139"/>
      <c r="J252" s="139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</row>
    <row r="253" spans="4:37" x14ac:dyDescent="0.2"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</row>
    <row r="254" spans="4:37" x14ac:dyDescent="0.2"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</row>
    <row r="255" spans="4:37" x14ac:dyDescent="0.2"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</row>
    <row r="256" spans="4:37" x14ac:dyDescent="0.2">
      <c r="D256" s="139"/>
      <c r="E256" s="139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</row>
    <row r="257" spans="4:37" x14ac:dyDescent="0.2"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</row>
    <row r="258" spans="4:37" x14ac:dyDescent="0.2">
      <c r="D258" s="139"/>
      <c r="E258" s="139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</row>
    <row r="259" spans="4:37" x14ac:dyDescent="0.2">
      <c r="D259" s="139"/>
      <c r="E259" s="139"/>
      <c r="F259" s="139"/>
      <c r="G259" s="139"/>
      <c r="H259" s="139"/>
      <c r="I259" s="139"/>
      <c r="J259" s="139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</row>
    <row r="260" spans="4:37" x14ac:dyDescent="0.2">
      <c r="D260" s="139"/>
      <c r="E260" s="139"/>
      <c r="F260" s="139"/>
      <c r="G260" s="139"/>
      <c r="H260" s="139"/>
      <c r="I260" s="139"/>
      <c r="J260" s="139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</row>
    <row r="261" spans="4:37" x14ac:dyDescent="0.2"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</row>
    <row r="262" spans="4:37" x14ac:dyDescent="0.2">
      <c r="D262" s="139"/>
      <c r="E262" s="139"/>
      <c r="F262" s="139"/>
      <c r="G262" s="139"/>
      <c r="H262" s="139"/>
      <c r="I262" s="139"/>
      <c r="J262" s="139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</row>
    <row r="263" spans="4:37" x14ac:dyDescent="0.2"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</row>
    <row r="264" spans="4:37" x14ac:dyDescent="0.2">
      <c r="D264" s="139"/>
      <c r="E264" s="139"/>
      <c r="F264" s="139"/>
      <c r="G264" s="139"/>
      <c r="H264" s="139"/>
      <c r="I264" s="139"/>
      <c r="J264" s="139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</row>
    <row r="265" spans="4:37" x14ac:dyDescent="0.2"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</row>
    <row r="266" spans="4:37" x14ac:dyDescent="0.2">
      <c r="D266" s="139"/>
      <c r="E266" s="139"/>
      <c r="F266" s="139"/>
      <c r="G266" s="139"/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</row>
    <row r="267" spans="4:37" x14ac:dyDescent="0.2"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</row>
    <row r="268" spans="4:37" x14ac:dyDescent="0.2"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</row>
    <row r="269" spans="4:37" x14ac:dyDescent="0.2"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</row>
    <row r="270" spans="4:37" x14ac:dyDescent="0.2"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</row>
    <row r="271" spans="4:37" x14ac:dyDescent="0.2"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</row>
    <row r="272" spans="4:37" x14ac:dyDescent="0.2"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</row>
    <row r="273" spans="4:37" x14ac:dyDescent="0.2">
      <c r="D273" s="139"/>
      <c r="E273" s="139"/>
      <c r="F273" s="139"/>
      <c r="G273" s="139"/>
      <c r="H273" s="139"/>
      <c r="I273" s="139"/>
      <c r="J273" s="139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</row>
    <row r="274" spans="4:37" x14ac:dyDescent="0.2">
      <c r="D274" s="139"/>
      <c r="E274" s="139"/>
      <c r="F274" s="139"/>
      <c r="G274" s="139"/>
      <c r="H274" s="139"/>
      <c r="I274" s="139"/>
      <c r="J274" s="139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</row>
    <row r="275" spans="4:37" x14ac:dyDescent="0.2">
      <c r="D275" s="139"/>
      <c r="E275" s="139"/>
      <c r="F275" s="139"/>
      <c r="G275" s="139"/>
      <c r="H275" s="139"/>
      <c r="I275" s="139"/>
      <c r="J275" s="139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</row>
    <row r="276" spans="4:37" x14ac:dyDescent="0.2">
      <c r="D276" s="139"/>
      <c r="E276" s="139"/>
      <c r="F276" s="139"/>
      <c r="G276" s="139"/>
      <c r="H276" s="139"/>
      <c r="I276" s="139"/>
      <c r="J276" s="139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</row>
    <row r="277" spans="4:37" x14ac:dyDescent="0.2"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</row>
    <row r="278" spans="4:37" x14ac:dyDescent="0.2"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</row>
    <row r="279" spans="4:37" x14ac:dyDescent="0.2"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</row>
    <row r="280" spans="4:37" x14ac:dyDescent="0.2">
      <c r="D280" s="139"/>
      <c r="E280" s="139"/>
      <c r="F280" s="139"/>
      <c r="G280" s="139"/>
      <c r="H280" s="139"/>
      <c r="I280" s="139"/>
      <c r="J280" s="139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</row>
    <row r="281" spans="4:37" x14ac:dyDescent="0.2"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</row>
    <row r="282" spans="4:37" x14ac:dyDescent="0.2"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</row>
    <row r="283" spans="4:37" x14ac:dyDescent="0.2"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</row>
    <row r="284" spans="4:37" x14ac:dyDescent="0.2"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</row>
    <row r="285" spans="4:37" x14ac:dyDescent="0.2"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</row>
    <row r="286" spans="4:37" x14ac:dyDescent="0.2"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</row>
    <row r="287" spans="4:37" x14ac:dyDescent="0.2"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</row>
    <row r="288" spans="4:37" x14ac:dyDescent="0.2"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</row>
    <row r="289" spans="4:37" x14ac:dyDescent="0.2"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</row>
    <row r="290" spans="4:37" x14ac:dyDescent="0.2"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</row>
    <row r="291" spans="4:37" x14ac:dyDescent="0.2"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</row>
    <row r="292" spans="4:37" x14ac:dyDescent="0.2"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</row>
    <row r="293" spans="4:37" x14ac:dyDescent="0.2"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</row>
    <row r="294" spans="4:37" x14ac:dyDescent="0.2"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</row>
    <row r="295" spans="4:37" x14ac:dyDescent="0.2"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</row>
    <row r="296" spans="4:37" x14ac:dyDescent="0.2"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</row>
    <row r="297" spans="4:37" x14ac:dyDescent="0.2"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</row>
    <row r="298" spans="4:37" x14ac:dyDescent="0.2"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</row>
    <row r="299" spans="4:37" x14ac:dyDescent="0.2"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</row>
    <row r="300" spans="4:37" x14ac:dyDescent="0.2"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</row>
    <row r="301" spans="4:37" x14ac:dyDescent="0.2"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</row>
    <row r="302" spans="4:37" x14ac:dyDescent="0.2"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</row>
    <row r="303" spans="4:37" x14ac:dyDescent="0.2">
      <c r="D303" s="139"/>
      <c r="E303" s="139"/>
      <c r="F303" s="139"/>
      <c r="G303" s="139"/>
      <c r="H303" s="139"/>
      <c r="I303" s="139"/>
      <c r="J303" s="139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</row>
    <row r="304" spans="4:37" x14ac:dyDescent="0.2">
      <c r="D304" s="139"/>
      <c r="E304" s="139"/>
      <c r="F304" s="139"/>
      <c r="G304" s="139"/>
      <c r="H304" s="139"/>
      <c r="I304" s="139"/>
      <c r="J304" s="139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</row>
    <row r="305" spans="4:37" x14ac:dyDescent="0.2"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</row>
    <row r="306" spans="4:37" x14ac:dyDescent="0.2"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</row>
    <row r="307" spans="4:37" x14ac:dyDescent="0.2"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</row>
    <row r="308" spans="4:37" x14ac:dyDescent="0.2"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</row>
    <row r="309" spans="4:37" x14ac:dyDescent="0.2"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</row>
    <row r="310" spans="4:37" x14ac:dyDescent="0.2"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</row>
    <row r="311" spans="4:37" x14ac:dyDescent="0.2"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</row>
    <row r="312" spans="4:37" x14ac:dyDescent="0.2">
      <c r="D312" s="139"/>
      <c r="E312" s="139"/>
      <c r="F312" s="139"/>
      <c r="G312" s="139"/>
      <c r="H312" s="139"/>
      <c r="I312" s="139"/>
      <c r="J312" s="139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</row>
    <row r="313" spans="4:37" x14ac:dyDescent="0.2"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</row>
    <row r="314" spans="4:37" x14ac:dyDescent="0.2">
      <c r="D314" s="139"/>
      <c r="E314" s="139"/>
      <c r="F314" s="139"/>
      <c r="G314" s="139"/>
      <c r="H314" s="139"/>
      <c r="I314" s="139"/>
      <c r="J314" s="139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</row>
    <row r="315" spans="4:37" x14ac:dyDescent="0.2"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</row>
    <row r="316" spans="4:37" x14ac:dyDescent="0.2">
      <c r="D316" s="139"/>
      <c r="E316" s="139"/>
      <c r="F316" s="139"/>
      <c r="G316" s="139"/>
      <c r="H316" s="139"/>
      <c r="I316" s="139"/>
      <c r="J316" s="139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</row>
    <row r="317" spans="4:37" x14ac:dyDescent="0.2"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</row>
    <row r="318" spans="4:37" x14ac:dyDescent="0.2">
      <c r="D318" s="139"/>
      <c r="E318" s="139"/>
      <c r="F318" s="139"/>
      <c r="G318" s="139"/>
      <c r="H318" s="139"/>
      <c r="I318" s="139"/>
      <c r="J318" s="139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</row>
    <row r="319" spans="4:37" x14ac:dyDescent="0.2"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</row>
    <row r="320" spans="4:37" x14ac:dyDescent="0.2">
      <c r="D320" s="139"/>
      <c r="E320" s="139"/>
      <c r="F320" s="139"/>
      <c r="G320" s="139"/>
      <c r="H320" s="139"/>
      <c r="I320" s="139"/>
      <c r="J320" s="139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</row>
    <row r="321" spans="4:37" x14ac:dyDescent="0.2"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</row>
    <row r="322" spans="4:37" x14ac:dyDescent="0.2">
      <c r="D322" s="139"/>
      <c r="E322" s="139"/>
      <c r="F322" s="139"/>
      <c r="G322" s="139"/>
      <c r="H322" s="139"/>
      <c r="I322" s="139"/>
      <c r="J322" s="139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</row>
    <row r="323" spans="4:37" x14ac:dyDescent="0.2">
      <c r="D323" s="139"/>
      <c r="E323" s="139"/>
      <c r="F323" s="139"/>
      <c r="G323" s="139"/>
      <c r="H323" s="139"/>
      <c r="I323" s="139"/>
      <c r="J323" s="139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</row>
    <row r="324" spans="4:37" x14ac:dyDescent="0.2">
      <c r="D324" s="139"/>
      <c r="E324" s="139"/>
      <c r="F324" s="139"/>
      <c r="G324" s="139"/>
      <c r="H324" s="139"/>
      <c r="I324" s="139"/>
      <c r="J324" s="139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</row>
    <row r="325" spans="4:37" x14ac:dyDescent="0.2"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</row>
    <row r="326" spans="4:37" x14ac:dyDescent="0.2"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</row>
    <row r="327" spans="4:37" x14ac:dyDescent="0.2"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</row>
    <row r="328" spans="4:37" x14ac:dyDescent="0.2">
      <c r="D328" s="139"/>
      <c r="E328" s="139"/>
      <c r="F328" s="139"/>
      <c r="G328" s="139"/>
      <c r="H328" s="139"/>
      <c r="I328" s="139"/>
      <c r="J328" s="139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</row>
    <row r="329" spans="4:37" x14ac:dyDescent="0.2"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</row>
    <row r="330" spans="4:37" x14ac:dyDescent="0.2">
      <c r="D330" s="139"/>
      <c r="E330" s="139"/>
      <c r="F330" s="139"/>
      <c r="G330" s="139"/>
      <c r="H330" s="139"/>
      <c r="I330" s="139"/>
      <c r="J330" s="139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</row>
    <row r="331" spans="4:37" x14ac:dyDescent="0.2"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</row>
    <row r="332" spans="4:37" x14ac:dyDescent="0.2">
      <c r="D332" s="139"/>
      <c r="E332" s="139"/>
      <c r="F332" s="139"/>
      <c r="G332" s="139"/>
      <c r="H332" s="139"/>
      <c r="I332" s="139"/>
      <c r="J332" s="139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</row>
    <row r="333" spans="4:37" x14ac:dyDescent="0.2"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</row>
    <row r="334" spans="4:37" x14ac:dyDescent="0.2"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</row>
    <row r="335" spans="4:37" x14ac:dyDescent="0.2"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</row>
    <row r="336" spans="4:37" x14ac:dyDescent="0.2">
      <c r="D336" s="139"/>
      <c r="E336" s="139"/>
      <c r="F336" s="139"/>
      <c r="G336" s="139"/>
      <c r="H336" s="139"/>
      <c r="I336" s="139"/>
      <c r="J336" s="139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</row>
    <row r="337" spans="4:37" x14ac:dyDescent="0.2">
      <c r="D337" s="139"/>
      <c r="E337" s="139"/>
      <c r="F337" s="139"/>
      <c r="G337" s="139"/>
      <c r="H337" s="139"/>
      <c r="I337" s="139"/>
      <c r="J337" s="139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</row>
    <row r="338" spans="4:37" x14ac:dyDescent="0.2">
      <c r="D338" s="139"/>
      <c r="E338" s="139"/>
      <c r="F338" s="139"/>
      <c r="G338" s="139"/>
      <c r="H338" s="139"/>
      <c r="I338" s="139"/>
      <c r="J338" s="139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</row>
    <row r="339" spans="4:37" x14ac:dyDescent="0.2">
      <c r="D339" s="139"/>
      <c r="E339" s="139"/>
      <c r="F339" s="139"/>
      <c r="G339" s="139"/>
      <c r="H339" s="139"/>
      <c r="I339" s="139"/>
      <c r="J339" s="139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</row>
    <row r="340" spans="4:37" x14ac:dyDescent="0.2">
      <c r="D340" s="139"/>
      <c r="E340" s="139"/>
      <c r="F340" s="139"/>
      <c r="G340" s="139"/>
      <c r="H340" s="139"/>
      <c r="I340" s="139"/>
      <c r="J340" s="139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</row>
    <row r="341" spans="4:37" x14ac:dyDescent="0.2">
      <c r="D341" s="139"/>
      <c r="E341" s="139"/>
      <c r="F341" s="139"/>
      <c r="G341" s="139"/>
      <c r="H341" s="139"/>
      <c r="I341" s="139"/>
      <c r="J341" s="139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</row>
    <row r="342" spans="4:37" x14ac:dyDescent="0.2">
      <c r="D342" s="139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</row>
    <row r="343" spans="4:37" x14ac:dyDescent="0.2">
      <c r="D343" s="139"/>
      <c r="E343" s="139"/>
      <c r="F343" s="139"/>
      <c r="G343" s="139"/>
      <c r="H343" s="139"/>
      <c r="I343" s="139"/>
      <c r="J343" s="139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</row>
    <row r="344" spans="4:37" x14ac:dyDescent="0.2">
      <c r="D344" s="139"/>
      <c r="E344" s="139"/>
      <c r="F344" s="139"/>
      <c r="G344" s="139"/>
      <c r="H344" s="139"/>
      <c r="I344" s="139"/>
      <c r="J344" s="139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</row>
    <row r="345" spans="4:37" x14ac:dyDescent="0.2">
      <c r="D345" s="139"/>
      <c r="E345" s="139"/>
      <c r="F345" s="139"/>
      <c r="G345" s="139"/>
      <c r="H345" s="139"/>
      <c r="I345" s="139"/>
      <c r="J345" s="139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</row>
    <row r="346" spans="4:37" x14ac:dyDescent="0.2"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</row>
    <row r="347" spans="4:37" x14ac:dyDescent="0.2">
      <c r="D347" s="139"/>
      <c r="E347" s="139"/>
      <c r="F347" s="139"/>
      <c r="G347" s="139"/>
      <c r="H347" s="139"/>
      <c r="I347" s="139"/>
      <c r="J347" s="139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</row>
    <row r="348" spans="4:37" x14ac:dyDescent="0.2">
      <c r="D348" s="139"/>
      <c r="E348" s="139"/>
      <c r="F348" s="139"/>
      <c r="G348" s="139"/>
      <c r="H348" s="139"/>
      <c r="I348" s="139"/>
      <c r="J348" s="139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</row>
    <row r="349" spans="4:37" x14ac:dyDescent="0.2">
      <c r="D349" s="139"/>
      <c r="E349" s="139"/>
      <c r="F349" s="139"/>
      <c r="G349" s="139"/>
      <c r="H349" s="139"/>
      <c r="I349" s="139"/>
      <c r="J349" s="139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</row>
    <row r="350" spans="4:37" x14ac:dyDescent="0.2">
      <c r="D350" s="139"/>
      <c r="E350" s="139"/>
      <c r="F350" s="139"/>
      <c r="G350" s="139"/>
      <c r="H350" s="139"/>
      <c r="I350" s="139"/>
      <c r="J350" s="139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</row>
    <row r="351" spans="4:37" x14ac:dyDescent="0.2">
      <c r="D351" s="139"/>
      <c r="E351" s="139"/>
      <c r="F351" s="139"/>
      <c r="G351" s="139"/>
      <c r="H351" s="139"/>
      <c r="I351" s="139"/>
      <c r="J351" s="139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</row>
    <row r="352" spans="4:37" x14ac:dyDescent="0.2">
      <c r="D352" s="139"/>
      <c r="E352" s="139"/>
      <c r="F352" s="139"/>
      <c r="G352" s="139"/>
      <c r="H352" s="139"/>
      <c r="I352" s="139"/>
      <c r="J352" s="139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</row>
    <row r="353" spans="4:37" x14ac:dyDescent="0.2">
      <c r="D353" s="139"/>
      <c r="E353" s="139"/>
      <c r="F353" s="139"/>
      <c r="G353" s="139"/>
      <c r="H353" s="139"/>
      <c r="I353" s="139"/>
      <c r="J353" s="139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</row>
    <row r="354" spans="4:37" x14ac:dyDescent="0.2">
      <c r="D354" s="139"/>
      <c r="E354" s="139"/>
      <c r="F354" s="139"/>
      <c r="G354" s="139"/>
      <c r="H354" s="139"/>
      <c r="I354" s="139"/>
      <c r="J354" s="139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</row>
    <row r="355" spans="4:37" x14ac:dyDescent="0.2">
      <c r="D355" s="139"/>
      <c r="E355" s="139"/>
      <c r="F355" s="139"/>
      <c r="G355" s="139"/>
      <c r="H355" s="139"/>
      <c r="I355" s="139"/>
      <c r="J355" s="139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</row>
    <row r="356" spans="4:37" x14ac:dyDescent="0.2">
      <c r="D356" s="139"/>
      <c r="E356" s="139"/>
      <c r="F356" s="139"/>
      <c r="G356" s="139"/>
      <c r="H356" s="139"/>
      <c r="I356" s="139"/>
      <c r="J356" s="139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</row>
    <row r="357" spans="4:37" x14ac:dyDescent="0.2"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</row>
    <row r="358" spans="4:37" x14ac:dyDescent="0.2"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</row>
    <row r="359" spans="4:37" x14ac:dyDescent="0.2">
      <c r="D359" s="139"/>
      <c r="E359" s="139"/>
      <c r="F359" s="139"/>
      <c r="G359" s="139"/>
      <c r="H359" s="139"/>
      <c r="I359" s="139"/>
      <c r="J359" s="139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</row>
    <row r="360" spans="4:37" x14ac:dyDescent="0.2"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</row>
    <row r="361" spans="4:37" x14ac:dyDescent="0.2"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</row>
    <row r="362" spans="4:37" x14ac:dyDescent="0.2">
      <c r="D362" s="139"/>
      <c r="E362" s="139"/>
      <c r="F362" s="139"/>
      <c r="G362" s="139"/>
      <c r="H362" s="139"/>
      <c r="I362" s="139"/>
      <c r="J362" s="139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</row>
    <row r="363" spans="4:37" x14ac:dyDescent="0.2">
      <c r="D363" s="139"/>
      <c r="E363" s="139"/>
      <c r="F363" s="139"/>
      <c r="G363" s="139"/>
      <c r="H363" s="139"/>
      <c r="I363" s="139"/>
      <c r="J363" s="139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</row>
    <row r="364" spans="4:37" x14ac:dyDescent="0.2">
      <c r="D364" s="139"/>
      <c r="E364" s="139"/>
      <c r="F364" s="139"/>
      <c r="G364" s="139"/>
      <c r="H364" s="139"/>
      <c r="I364" s="139"/>
      <c r="J364" s="139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</row>
    <row r="365" spans="4:37" x14ac:dyDescent="0.2"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</row>
    <row r="366" spans="4:37" x14ac:dyDescent="0.2"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</row>
    <row r="367" spans="4:37" x14ac:dyDescent="0.2"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</row>
    <row r="368" spans="4:37" x14ac:dyDescent="0.2">
      <c r="D368" s="139"/>
      <c r="E368" s="139"/>
      <c r="F368" s="139"/>
      <c r="G368" s="139"/>
      <c r="H368" s="139"/>
      <c r="I368" s="139"/>
      <c r="J368" s="139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</row>
    <row r="369" spans="4:37" x14ac:dyDescent="0.2">
      <c r="D369" s="139"/>
      <c r="E369" s="139"/>
      <c r="F369" s="139"/>
      <c r="G369" s="139"/>
      <c r="H369" s="139"/>
      <c r="I369" s="139"/>
      <c r="J369" s="139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</row>
    <row r="370" spans="4:37" x14ac:dyDescent="0.2">
      <c r="D370" s="139"/>
      <c r="E370" s="139"/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</row>
    <row r="371" spans="4:37" x14ac:dyDescent="0.2">
      <c r="D371" s="139"/>
      <c r="E371" s="139"/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</row>
    <row r="372" spans="4:37" x14ac:dyDescent="0.2">
      <c r="D372" s="139"/>
      <c r="E372" s="139"/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</row>
    <row r="373" spans="4:37" x14ac:dyDescent="0.2">
      <c r="D373" s="139"/>
      <c r="E373" s="139"/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</row>
    <row r="374" spans="4:37" x14ac:dyDescent="0.2">
      <c r="D374" s="139"/>
      <c r="E374" s="139"/>
      <c r="F374" s="139"/>
      <c r="G374" s="139"/>
      <c r="H374" s="139"/>
      <c r="I374" s="139"/>
      <c r="J374" s="139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</row>
    <row r="375" spans="4:37" x14ac:dyDescent="0.2">
      <c r="D375" s="139"/>
      <c r="E375" s="139"/>
      <c r="F375" s="139"/>
      <c r="G375" s="139"/>
      <c r="H375" s="139"/>
      <c r="I375" s="139"/>
      <c r="J375" s="139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</row>
    <row r="376" spans="4:37" x14ac:dyDescent="0.2">
      <c r="D376" s="139"/>
      <c r="E376" s="139"/>
      <c r="F376" s="139"/>
      <c r="G376" s="139"/>
      <c r="H376" s="139"/>
      <c r="I376" s="139"/>
      <c r="J376" s="139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</row>
    <row r="377" spans="4:37" x14ac:dyDescent="0.2"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</row>
    <row r="378" spans="4:37" x14ac:dyDescent="0.2"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</row>
    <row r="379" spans="4:37" x14ac:dyDescent="0.2"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</row>
    <row r="380" spans="4:37" x14ac:dyDescent="0.2"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</row>
    <row r="381" spans="4:37" x14ac:dyDescent="0.2"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</row>
    <row r="382" spans="4:37" x14ac:dyDescent="0.2"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</row>
    <row r="383" spans="4:37" x14ac:dyDescent="0.2">
      <c r="D383" s="139"/>
      <c r="E383" s="139"/>
      <c r="F383" s="139"/>
      <c r="G383" s="139"/>
      <c r="H383" s="139"/>
      <c r="I383" s="139"/>
      <c r="J383" s="139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</row>
    <row r="384" spans="4:37" x14ac:dyDescent="0.2"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</row>
    <row r="385" spans="4:37" x14ac:dyDescent="0.2">
      <c r="D385" s="139"/>
      <c r="E385" s="139"/>
      <c r="F385" s="139"/>
      <c r="G385" s="139"/>
      <c r="H385" s="139"/>
      <c r="I385" s="139"/>
      <c r="J385" s="139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</row>
    <row r="386" spans="4:37" x14ac:dyDescent="0.2">
      <c r="D386" s="139"/>
      <c r="E386" s="139"/>
      <c r="F386" s="139"/>
      <c r="G386" s="139"/>
      <c r="H386" s="139"/>
      <c r="I386" s="139"/>
      <c r="J386" s="139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</row>
    <row r="387" spans="4:37" x14ac:dyDescent="0.2">
      <c r="D387" s="139"/>
      <c r="E387" s="139"/>
      <c r="F387" s="139"/>
      <c r="G387" s="139"/>
      <c r="H387" s="139"/>
      <c r="I387" s="139"/>
      <c r="J387" s="139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</row>
    <row r="388" spans="4:37" x14ac:dyDescent="0.2">
      <c r="D388" s="139"/>
      <c r="E388" s="139"/>
      <c r="F388" s="139"/>
      <c r="G388" s="139"/>
      <c r="H388" s="139"/>
      <c r="I388" s="139"/>
      <c r="J388" s="139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</row>
    <row r="389" spans="4:37" x14ac:dyDescent="0.2">
      <c r="D389" s="139"/>
      <c r="E389" s="139"/>
      <c r="F389" s="139"/>
      <c r="G389" s="139"/>
      <c r="H389" s="139"/>
      <c r="I389" s="139"/>
      <c r="J389" s="139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</row>
    <row r="390" spans="4:37" x14ac:dyDescent="0.2">
      <c r="D390" s="139"/>
      <c r="E390" s="139"/>
      <c r="F390" s="139"/>
      <c r="G390" s="139"/>
      <c r="H390" s="139"/>
      <c r="I390" s="139"/>
      <c r="J390" s="139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</row>
    <row r="391" spans="4:37" x14ac:dyDescent="0.2">
      <c r="D391" s="139"/>
      <c r="E391" s="139"/>
      <c r="F391" s="139"/>
      <c r="G391" s="139"/>
      <c r="H391" s="139"/>
      <c r="I391" s="139"/>
      <c r="J391" s="139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</row>
    <row r="392" spans="4:37" x14ac:dyDescent="0.2">
      <c r="D392" s="139"/>
      <c r="E392" s="139"/>
      <c r="F392" s="139"/>
      <c r="G392" s="139"/>
      <c r="H392" s="139"/>
      <c r="I392" s="139"/>
      <c r="J392" s="139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</row>
    <row r="393" spans="4:37" x14ac:dyDescent="0.2">
      <c r="D393" s="139"/>
      <c r="E393" s="139"/>
      <c r="F393" s="139"/>
      <c r="G393" s="139"/>
      <c r="H393" s="139"/>
      <c r="I393" s="139"/>
      <c r="J393" s="139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</row>
    <row r="394" spans="4:37" x14ac:dyDescent="0.2">
      <c r="D394" s="139"/>
      <c r="E394" s="139"/>
      <c r="F394" s="139"/>
      <c r="G394" s="139"/>
      <c r="H394" s="139"/>
      <c r="I394" s="139"/>
      <c r="J394" s="139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</row>
    <row r="395" spans="4:37" x14ac:dyDescent="0.2"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</row>
    <row r="396" spans="4:37" x14ac:dyDescent="0.2">
      <c r="D396" s="139"/>
      <c r="E396" s="139"/>
      <c r="F396" s="139"/>
      <c r="G396" s="139"/>
      <c r="H396" s="139"/>
      <c r="I396" s="139"/>
      <c r="J396" s="139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</row>
    <row r="397" spans="4:37" x14ac:dyDescent="0.2">
      <c r="D397" s="139"/>
      <c r="E397" s="139"/>
      <c r="F397" s="139"/>
      <c r="G397" s="139"/>
      <c r="H397" s="139"/>
      <c r="I397" s="139"/>
      <c r="J397" s="139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</row>
    <row r="398" spans="4:37" x14ac:dyDescent="0.2">
      <c r="D398" s="139"/>
      <c r="E398" s="139"/>
      <c r="F398" s="139"/>
      <c r="G398" s="139"/>
      <c r="H398" s="139"/>
      <c r="I398" s="139"/>
      <c r="J398" s="139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</row>
    <row r="399" spans="4:37" x14ac:dyDescent="0.2">
      <c r="D399" s="139"/>
      <c r="E399" s="139"/>
      <c r="F399" s="139"/>
      <c r="G399" s="139"/>
      <c r="H399" s="139"/>
      <c r="I399" s="139"/>
      <c r="J399" s="139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</row>
    <row r="400" spans="4:37" x14ac:dyDescent="0.2">
      <c r="D400" s="139"/>
      <c r="E400" s="139"/>
      <c r="F400" s="139"/>
      <c r="G400" s="139"/>
      <c r="H400" s="139"/>
      <c r="I400" s="139"/>
      <c r="J400" s="139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</row>
    <row r="401" spans="4:37" x14ac:dyDescent="0.2">
      <c r="D401" s="139"/>
      <c r="E401" s="139"/>
      <c r="F401" s="139"/>
      <c r="G401" s="139"/>
      <c r="H401" s="139"/>
      <c r="I401" s="139"/>
      <c r="J401" s="139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</row>
    <row r="402" spans="4:37" x14ac:dyDescent="0.2">
      <c r="D402" s="139"/>
      <c r="E402" s="139"/>
      <c r="F402" s="139"/>
      <c r="G402" s="139"/>
      <c r="H402" s="139"/>
      <c r="I402" s="139"/>
      <c r="J402" s="139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</row>
    <row r="403" spans="4:37" x14ac:dyDescent="0.2">
      <c r="D403" s="139"/>
      <c r="E403" s="139"/>
      <c r="F403" s="139"/>
      <c r="G403" s="139"/>
      <c r="H403" s="139"/>
      <c r="I403" s="139"/>
      <c r="J403" s="139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</row>
    <row r="404" spans="4:37" x14ac:dyDescent="0.2">
      <c r="D404" s="139"/>
      <c r="E404" s="139"/>
      <c r="F404" s="139"/>
      <c r="G404" s="139"/>
      <c r="H404" s="139"/>
      <c r="I404" s="139"/>
      <c r="J404" s="139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</row>
    <row r="405" spans="4:37" x14ac:dyDescent="0.2">
      <c r="D405" s="139"/>
      <c r="E405" s="139"/>
      <c r="F405" s="139"/>
      <c r="G405" s="139"/>
      <c r="H405" s="139"/>
      <c r="I405" s="139"/>
      <c r="J405" s="139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</row>
    <row r="406" spans="4:37" x14ac:dyDescent="0.2">
      <c r="D406" s="139"/>
      <c r="E406" s="139"/>
      <c r="F406" s="139"/>
      <c r="G406" s="139"/>
      <c r="H406" s="139"/>
      <c r="I406" s="139"/>
      <c r="J406" s="139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</row>
    <row r="407" spans="4:37" x14ac:dyDescent="0.2">
      <c r="D407" s="139"/>
      <c r="E407" s="139"/>
      <c r="F407" s="139"/>
      <c r="G407" s="139"/>
      <c r="H407" s="139"/>
      <c r="I407" s="139"/>
      <c r="J407" s="139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</row>
    <row r="408" spans="4:37" x14ac:dyDescent="0.2">
      <c r="D408" s="139"/>
      <c r="E408" s="139"/>
      <c r="F408" s="139"/>
      <c r="G408" s="139"/>
      <c r="H408" s="139"/>
      <c r="I408" s="139"/>
      <c r="J408" s="139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</row>
    <row r="409" spans="4:37" x14ac:dyDescent="0.2">
      <c r="D409" s="139"/>
      <c r="E409" s="139"/>
      <c r="F409" s="139"/>
      <c r="G409" s="139"/>
      <c r="H409" s="139"/>
      <c r="I409" s="139"/>
      <c r="J409" s="139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</row>
    <row r="410" spans="4:37" x14ac:dyDescent="0.2">
      <c r="D410" s="139"/>
      <c r="E410" s="139"/>
      <c r="F410" s="139"/>
      <c r="G410" s="139"/>
      <c r="H410" s="139"/>
      <c r="I410" s="139"/>
      <c r="J410" s="139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</row>
    <row r="411" spans="4:37" x14ac:dyDescent="0.2">
      <c r="D411" s="139"/>
      <c r="E411" s="139"/>
      <c r="F411" s="139"/>
      <c r="G411" s="139"/>
      <c r="H411" s="139"/>
      <c r="I411" s="139"/>
      <c r="J411" s="139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</row>
    <row r="412" spans="4:37" x14ac:dyDescent="0.2"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</row>
    <row r="413" spans="4:37" x14ac:dyDescent="0.2">
      <c r="D413" s="139"/>
      <c r="E413" s="139"/>
      <c r="F413" s="139"/>
      <c r="G413" s="139"/>
      <c r="H413" s="139"/>
      <c r="I413" s="139"/>
      <c r="J413" s="139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</row>
    <row r="414" spans="4:37" x14ac:dyDescent="0.2">
      <c r="D414" s="139"/>
      <c r="E414" s="139"/>
      <c r="F414" s="139"/>
      <c r="G414" s="139"/>
      <c r="H414" s="139"/>
      <c r="I414" s="139"/>
      <c r="J414" s="139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</row>
    <row r="415" spans="4:37" x14ac:dyDescent="0.2">
      <c r="D415" s="139"/>
      <c r="E415" s="139"/>
      <c r="F415" s="139"/>
      <c r="G415" s="139"/>
      <c r="H415" s="139"/>
      <c r="I415" s="139"/>
      <c r="J415" s="139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</row>
    <row r="416" spans="4:37" x14ac:dyDescent="0.2">
      <c r="D416" s="139"/>
      <c r="E416" s="139"/>
      <c r="F416" s="139"/>
      <c r="G416" s="139"/>
      <c r="H416" s="139"/>
      <c r="I416" s="139"/>
      <c r="J416" s="139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</row>
    <row r="417" spans="4:37" x14ac:dyDescent="0.2">
      <c r="D417" s="139"/>
      <c r="E417" s="139"/>
      <c r="F417" s="139"/>
      <c r="G417" s="139"/>
      <c r="H417" s="139"/>
      <c r="I417" s="139"/>
      <c r="J417" s="139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</row>
    <row r="418" spans="4:37" x14ac:dyDescent="0.2">
      <c r="D418" s="139"/>
      <c r="E418" s="139"/>
      <c r="F418" s="139"/>
      <c r="G418" s="139"/>
      <c r="H418" s="139"/>
      <c r="I418" s="139"/>
      <c r="J418" s="139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</row>
    <row r="419" spans="4:37" x14ac:dyDescent="0.2">
      <c r="D419" s="139"/>
      <c r="E419" s="139"/>
      <c r="F419" s="139"/>
      <c r="G419" s="139"/>
      <c r="H419" s="139"/>
      <c r="I419" s="139"/>
      <c r="J419" s="139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</row>
    <row r="420" spans="4:37" x14ac:dyDescent="0.2">
      <c r="D420" s="139"/>
      <c r="E420" s="139"/>
      <c r="F420" s="139"/>
      <c r="G420" s="139"/>
      <c r="H420" s="139"/>
      <c r="I420" s="139"/>
      <c r="J420" s="139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</row>
    <row r="421" spans="4:37" x14ac:dyDescent="0.2">
      <c r="D421" s="139"/>
      <c r="E421" s="139"/>
      <c r="F421" s="139"/>
      <c r="G421" s="139"/>
      <c r="H421" s="139"/>
      <c r="I421" s="139"/>
      <c r="J421" s="139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</row>
    <row r="422" spans="4:37" x14ac:dyDescent="0.2">
      <c r="D422" s="139"/>
      <c r="E422" s="139"/>
      <c r="F422" s="139"/>
      <c r="G422" s="139"/>
      <c r="H422" s="139"/>
      <c r="I422" s="139"/>
      <c r="J422" s="139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</row>
    <row r="423" spans="4:37" x14ac:dyDescent="0.2">
      <c r="D423" s="139"/>
      <c r="E423" s="139"/>
      <c r="F423" s="139"/>
      <c r="G423" s="139"/>
      <c r="H423" s="139"/>
      <c r="I423" s="139"/>
      <c r="J423" s="139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</row>
    <row r="424" spans="4:37" x14ac:dyDescent="0.2"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</row>
    <row r="425" spans="4:37" x14ac:dyDescent="0.2"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</row>
    <row r="426" spans="4:37" x14ac:dyDescent="0.2"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</row>
    <row r="427" spans="4:37" x14ac:dyDescent="0.2"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</row>
    <row r="428" spans="4:37" x14ac:dyDescent="0.2"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</row>
    <row r="429" spans="4:37" x14ac:dyDescent="0.2"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</row>
    <row r="430" spans="4:37" x14ac:dyDescent="0.2"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</row>
    <row r="431" spans="4:37" x14ac:dyDescent="0.2"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</row>
    <row r="432" spans="4:37" x14ac:dyDescent="0.2"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</row>
    <row r="433" spans="4:37" x14ac:dyDescent="0.2"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</row>
    <row r="434" spans="4:37" x14ac:dyDescent="0.2">
      <c r="D434" s="139"/>
      <c r="E434" s="139"/>
      <c r="F434" s="139"/>
      <c r="G434" s="139"/>
      <c r="H434" s="139"/>
      <c r="I434" s="139"/>
      <c r="J434" s="139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</row>
    <row r="435" spans="4:37" x14ac:dyDescent="0.2"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</row>
    <row r="436" spans="4:37" x14ac:dyDescent="0.2"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</row>
    <row r="437" spans="4:37" x14ac:dyDescent="0.2">
      <c r="D437" s="139"/>
      <c r="E437" s="139"/>
      <c r="F437" s="139"/>
      <c r="G437" s="139"/>
      <c r="H437" s="139"/>
      <c r="I437" s="139"/>
      <c r="J437" s="139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</row>
    <row r="438" spans="4:37" x14ac:dyDescent="0.2">
      <c r="D438" s="139"/>
      <c r="E438" s="139"/>
      <c r="F438" s="139"/>
      <c r="G438" s="139"/>
      <c r="H438" s="139"/>
      <c r="I438" s="139"/>
      <c r="J438" s="139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</row>
    <row r="439" spans="4:37" x14ac:dyDescent="0.2"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</row>
    <row r="440" spans="4:37" x14ac:dyDescent="0.2">
      <c r="D440" s="139"/>
      <c r="E440" s="139"/>
      <c r="F440" s="139"/>
      <c r="G440" s="139"/>
      <c r="H440" s="139"/>
      <c r="I440" s="139"/>
      <c r="J440" s="139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</row>
    <row r="441" spans="4:37" x14ac:dyDescent="0.2"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</row>
    <row r="442" spans="4:37" x14ac:dyDescent="0.2"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</row>
    <row r="443" spans="4:37" x14ac:dyDescent="0.2">
      <c r="D443" s="139"/>
      <c r="E443" s="139"/>
      <c r="F443" s="139"/>
      <c r="G443" s="139"/>
      <c r="H443" s="139"/>
      <c r="I443" s="139"/>
      <c r="J443" s="139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</row>
    <row r="444" spans="4:37" x14ac:dyDescent="0.2">
      <c r="D444" s="139"/>
      <c r="E444" s="139"/>
      <c r="F444" s="139"/>
      <c r="G444" s="139"/>
      <c r="H444" s="139"/>
      <c r="I444" s="139"/>
      <c r="J444" s="139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</row>
    <row r="445" spans="4:37" x14ac:dyDescent="0.2"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</row>
    <row r="446" spans="4:37" x14ac:dyDescent="0.2"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</row>
    <row r="447" spans="4:37" x14ac:dyDescent="0.2"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</row>
    <row r="448" spans="4:37" x14ac:dyDescent="0.2">
      <c r="D448" s="139"/>
      <c r="E448" s="139"/>
      <c r="F448" s="139"/>
      <c r="G448" s="139"/>
      <c r="H448" s="139"/>
      <c r="I448" s="139"/>
      <c r="J448" s="139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</row>
    <row r="449" spans="4:37" x14ac:dyDescent="0.2"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</row>
    <row r="450" spans="4:37" x14ac:dyDescent="0.2"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</row>
    <row r="451" spans="4:37" x14ac:dyDescent="0.2">
      <c r="D451" s="139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</row>
    <row r="452" spans="4:37" x14ac:dyDescent="0.2">
      <c r="D452" s="139"/>
      <c r="E452" s="139"/>
      <c r="F452" s="139"/>
      <c r="G452" s="139"/>
      <c r="H452" s="139"/>
      <c r="I452" s="139"/>
      <c r="J452" s="139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</row>
    <row r="453" spans="4:37" x14ac:dyDescent="0.2"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</row>
    <row r="454" spans="4:37" x14ac:dyDescent="0.2">
      <c r="D454" s="139"/>
      <c r="E454" s="139"/>
      <c r="F454" s="139"/>
      <c r="G454" s="139"/>
      <c r="H454" s="139"/>
      <c r="I454" s="139"/>
      <c r="J454" s="139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</row>
    <row r="455" spans="4:37" x14ac:dyDescent="0.2">
      <c r="D455" s="139"/>
      <c r="E455" s="139"/>
      <c r="F455" s="139"/>
      <c r="G455" s="139"/>
      <c r="H455" s="139"/>
      <c r="I455" s="139"/>
      <c r="J455" s="139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</row>
    <row r="456" spans="4:37" x14ac:dyDescent="0.2">
      <c r="D456" s="139"/>
      <c r="E456" s="139"/>
      <c r="F456" s="139"/>
      <c r="G456" s="139"/>
      <c r="H456" s="139"/>
      <c r="I456" s="139"/>
      <c r="J456" s="139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</row>
    <row r="457" spans="4:37" x14ac:dyDescent="0.2">
      <c r="D457" s="139"/>
      <c r="E457" s="139"/>
      <c r="F457" s="139"/>
      <c r="G457" s="139"/>
      <c r="H457" s="139"/>
      <c r="I457" s="139"/>
      <c r="J457" s="139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</row>
    <row r="458" spans="4:37" x14ac:dyDescent="0.2">
      <c r="D458" s="139"/>
      <c r="E458" s="139"/>
      <c r="F458" s="139"/>
      <c r="G458" s="139"/>
      <c r="H458" s="139"/>
      <c r="I458" s="139"/>
      <c r="J458" s="139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</row>
    <row r="459" spans="4:37" x14ac:dyDescent="0.2">
      <c r="D459" s="139"/>
      <c r="E459" s="139"/>
      <c r="F459" s="139"/>
      <c r="G459" s="139"/>
      <c r="H459" s="139"/>
      <c r="I459" s="139"/>
      <c r="J459" s="139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</row>
    <row r="460" spans="4:37" x14ac:dyDescent="0.2"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</row>
    <row r="461" spans="4:37" x14ac:dyDescent="0.2">
      <c r="D461" s="139"/>
      <c r="E461" s="139"/>
      <c r="F461" s="139"/>
      <c r="G461" s="139"/>
      <c r="H461" s="139"/>
      <c r="I461" s="139"/>
      <c r="J461" s="139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</row>
    <row r="462" spans="4:37" x14ac:dyDescent="0.2"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</row>
    <row r="463" spans="4:37" x14ac:dyDescent="0.2"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</row>
    <row r="464" spans="4:37" x14ac:dyDescent="0.2"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</row>
    <row r="465" spans="4:37" x14ac:dyDescent="0.2"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</row>
    <row r="466" spans="4:37" x14ac:dyDescent="0.2"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</row>
    <row r="467" spans="4:37" x14ac:dyDescent="0.2"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</row>
    <row r="468" spans="4:37" x14ac:dyDescent="0.2"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</row>
    <row r="469" spans="4:37" x14ac:dyDescent="0.2"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</row>
    <row r="470" spans="4:37" x14ac:dyDescent="0.2"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</row>
    <row r="471" spans="4:37" x14ac:dyDescent="0.2"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</row>
    <row r="472" spans="4:37" x14ac:dyDescent="0.2"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</row>
    <row r="473" spans="4:37" x14ac:dyDescent="0.2"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</row>
    <row r="474" spans="4:37" x14ac:dyDescent="0.2"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</row>
    <row r="475" spans="4:37" x14ac:dyDescent="0.2"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</row>
    <row r="476" spans="4:37" x14ac:dyDescent="0.2"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</row>
    <row r="477" spans="4:37" x14ac:dyDescent="0.2"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</row>
    <row r="478" spans="4:37" x14ac:dyDescent="0.2"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</row>
    <row r="479" spans="4:37" x14ac:dyDescent="0.2"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</row>
    <row r="480" spans="4:37" x14ac:dyDescent="0.2"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</row>
    <row r="481" spans="4:37" x14ac:dyDescent="0.2"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</row>
    <row r="482" spans="4:37" x14ac:dyDescent="0.2"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</row>
    <row r="483" spans="4:37" x14ac:dyDescent="0.2"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</row>
    <row r="484" spans="4:37" x14ac:dyDescent="0.2"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</row>
    <row r="485" spans="4:37" x14ac:dyDescent="0.2"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</row>
    <row r="486" spans="4:37" x14ac:dyDescent="0.2">
      <c r="D486" s="139"/>
      <c r="E486" s="139"/>
      <c r="F486" s="139"/>
      <c r="G486" s="139"/>
      <c r="H486" s="139"/>
      <c r="I486" s="139"/>
      <c r="J486" s="139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</row>
    <row r="487" spans="4:37" x14ac:dyDescent="0.2"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</row>
    <row r="488" spans="4:37" x14ac:dyDescent="0.2"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</row>
    <row r="489" spans="4:37" x14ac:dyDescent="0.2"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</row>
    <row r="490" spans="4:37" x14ac:dyDescent="0.2"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</row>
    <row r="491" spans="4:37" x14ac:dyDescent="0.2"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</row>
    <row r="492" spans="4:37" x14ac:dyDescent="0.2">
      <c r="D492" s="139"/>
      <c r="E492" s="139"/>
      <c r="F492" s="139"/>
      <c r="G492" s="139"/>
      <c r="H492" s="139"/>
      <c r="I492" s="139"/>
      <c r="J492" s="139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</row>
    <row r="493" spans="4:37" x14ac:dyDescent="0.2">
      <c r="D493" s="139"/>
      <c r="E493" s="139"/>
      <c r="F493" s="139"/>
      <c r="G493" s="139"/>
      <c r="H493" s="139"/>
      <c r="I493" s="139"/>
      <c r="J493" s="139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</row>
    <row r="494" spans="4:37" x14ac:dyDescent="0.2">
      <c r="D494" s="139"/>
      <c r="E494" s="139"/>
      <c r="F494" s="139"/>
      <c r="G494" s="139"/>
      <c r="H494" s="139"/>
      <c r="I494" s="139"/>
      <c r="J494" s="139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</row>
    <row r="495" spans="4:37" x14ac:dyDescent="0.2"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</row>
    <row r="496" spans="4:37" x14ac:dyDescent="0.2"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</row>
    <row r="497" spans="4:37" x14ac:dyDescent="0.2"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</row>
    <row r="498" spans="4:37" x14ac:dyDescent="0.2"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</row>
    <row r="499" spans="4:37" x14ac:dyDescent="0.2">
      <c r="D499" s="139"/>
      <c r="E499" s="139"/>
      <c r="F499" s="139"/>
      <c r="G499" s="139"/>
      <c r="H499" s="139"/>
      <c r="I499" s="139"/>
      <c r="J499" s="139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</row>
    <row r="500" spans="4:37" x14ac:dyDescent="0.2">
      <c r="D500" s="139"/>
      <c r="E500" s="139"/>
      <c r="F500" s="139"/>
      <c r="G500" s="139"/>
      <c r="H500" s="139"/>
      <c r="I500" s="139"/>
      <c r="J500" s="139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</row>
    <row r="501" spans="4:37" x14ac:dyDescent="0.2">
      <c r="D501" s="139"/>
      <c r="E501" s="139"/>
      <c r="F501" s="139"/>
      <c r="G501" s="139"/>
      <c r="H501" s="139"/>
      <c r="I501" s="139"/>
      <c r="J501" s="139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</row>
    <row r="502" spans="4:37" x14ac:dyDescent="0.2"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</row>
    <row r="503" spans="4:37" x14ac:dyDescent="0.2">
      <c r="D503" s="139"/>
      <c r="E503" s="139"/>
      <c r="F503" s="139"/>
      <c r="G503" s="139"/>
      <c r="H503" s="139"/>
      <c r="I503" s="139"/>
      <c r="J503" s="139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</row>
    <row r="504" spans="4:37" x14ac:dyDescent="0.2">
      <c r="D504" s="139"/>
      <c r="E504" s="139"/>
      <c r="F504" s="139"/>
      <c r="G504" s="139"/>
      <c r="H504" s="139"/>
      <c r="I504" s="139"/>
      <c r="J504" s="139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</row>
    <row r="505" spans="4:37" x14ac:dyDescent="0.2">
      <c r="D505" s="139"/>
      <c r="E505" s="139"/>
      <c r="F505" s="139"/>
      <c r="G505" s="139"/>
      <c r="H505" s="139"/>
      <c r="I505" s="139"/>
      <c r="J505" s="139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</row>
    <row r="506" spans="4:37" x14ac:dyDescent="0.2"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</row>
    <row r="507" spans="4:37" x14ac:dyDescent="0.2">
      <c r="D507" s="139"/>
      <c r="E507" s="139"/>
      <c r="F507" s="139"/>
      <c r="G507" s="139"/>
      <c r="H507" s="139"/>
      <c r="I507" s="139"/>
      <c r="J507" s="139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</row>
    <row r="508" spans="4:37" x14ac:dyDescent="0.2"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</row>
    <row r="509" spans="4:37" x14ac:dyDescent="0.2"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</row>
    <row r="510" spans="4:37" x14ac:dyDescent="0.2"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</row>
    <row r="511" spans="4:37" x14ac:dyDescent="0.2"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</row>
    <row r="512" spans="4:37" x14ac:dyDescent="0.2"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</row>
    <row r="513" spans="4:37" x14ac:dyDescent="0.2"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</row>
    <row r="514" spans="4:37" x14ac:dyDescent="0.2">
      <c r="D514" s="139"/>
      <c r="E514" s="139"/>
      <c r="F514" s="139"/>
      <c r="G514" s="139"/>
      <c r="H514" s="139"/>
      <c r="I514" s="139"/>
      <c r="J514" s="139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</row>
    <row r="515" spans="4:37" x14ac:dyDescent="0.2"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</row>
    <row r="516" spans="4:37" x14ac:dyDescent="0.2"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</row>
    <row r="517" spans="4:37" x14ac:dyDescent="0.2">
      <c r="D517" s="139"/>
      <c r="E517" s="139"/>
      <c r="F517" s="139"/>
      <c r="G517" s="139"/>
      <c r="H517" s="139"/>
      <c r="I517" s="139"/>
      <c r="J517" s="139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</row>
    <row r="518" spans="4:37" x14ac:dyDescent="0.2">
      <c r="D518" s="139"/>
      <c r="E518" s="139"/>
      <c r="F518" s="139"/>
      <c r="G518" s="139"/>
      <c r="H518" s="139"/>
      <c r="I518" s="139"/>
      <c r="J518" s="139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</row>
    <row r="519" spans="4:37" x14ac:dyDescent="0.2"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</row>
    <row r="520" spans="4:37" x14ac:dyDescent="0.2"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</row>
    <row r="521" spans="4:37" x14ac:dyDescent="0.2"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</row>
    <row r="522" spans="4:37" x14ac:dyDescent="0.2"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</row>
    <row r="523" spans="4:37" x14ac:dyDescent="0.2"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</row>
    <row r="524" spans="4:37" x14ac:dyDescent="0.2"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</row>
    <row r="525" spans="4:37" x14ac:dyDescent="0.2"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</row>
    <row r="526" spans="4:37" x14ac:dyDescent="0.2"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</row>
    <row r="527" spans="4:37" x14ac:dyDescent="0.2"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</row>
    <row r="528" spans="4:37" x14ac:dyDescent="0.2">
      <c r="D528" s="139"/>
      <c r="E528" s="139"/>
      <c r="F528" s="139"/>
      <c r="G528" s="139"/>
      <c r="H528" s="139"/>
      <c r="I528" s="139"/>
      <c r="J528" s="139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</row>
    <row r="529" spans="4:37" x14ac:dyDescent="0.2"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</row>
    <row r="530" spans="4:37" x14ac:dyDescent="0.2">
      <c r="D530" s="139"/>
      <c r="E530" s="139"/>
      <c r="F530" s="139"/>
      <c r="G530" s="139"/>
      <c r="H530" s="139"/>
      <c r="I530" s="139"/>
      <c r="J530" s="139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</row>
    <row r="531" spans="4:37" x14ac:dyDescent="0.2"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</row>
    <row r="532" spans="4:37" x14ac:dyDescent="0.2"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</row>
    <row r="533" spans="4:37" x14ac:dyDescent="0.2"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</row>
    <row r="534" spans="4:37" x14ac:dyDescent="0.2"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</row>
    <row r="535" spans="4:37" x14ac:dyDescent="0.2">
      <c r="D535" s="139"/>
      <c r="E535" s="139"/>
      <c r="F535" s="139"/>
      <c r="G535" s="139"/>
      <c r="H535" s="139"/>
      <c r="I535" s="139"/>
      <c r="J535" s="139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</row>
    <row r="536" spans="4:37" x14ac:dyDescent="0.2"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</row>
    <row r="537" spans="4:37" x14ac:dyDescent="0.2"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</row>
    <row r="538" spans="4:37" x14ac:dyDescent="0.2"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</row>
    <row r="539" spans="4:37" x14ac:dyDescent="0.2"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</row>
    <row r="540" spans="4:37" x14ac:dyDescent="0.2"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</row>
    <row r="541" spans="4:37" x14ac:dyDescent="0.2"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</row>
    <row r="542" spans="4:37" x14ac:dyDescent="0.2"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</row>
    <row r="543" spans="4:37" x14ac:dyDescent="0.2"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</row>
    <row r="544" spans="4:37" x14ac:dyDescent="0.2"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</row>
    <row r="545" spans="4:37" x14ac:dyDescent="0.2"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</row>
    <row r="546" spans="4:37" x14ac:dyDescent="0.2">
      <c r="D546" s="139"/>
      <c r="E546" s="139"/>
      <c r="F546" s="139"/>
      <c r="G546" s="139"/>
      <c r="H546" s="139"/>
      <c r="I546" s="139"/>
      <c r="J546" s="139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</row>
    <row r="547" spans="4:37" x14ac:dyDescent="0.2">
      <c r="D547" s="139"/>
      <c r="E547" s="139"/>
      <c r="F547" s="139"/>
      <c r="G547" s="139"/>
      <c r="H547" s="139"/>
      <c r="I547" s="139"/>
      <c r="J547" s="139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</row>
    <row r="548" spans="4:37" x14ac:dyDescent="0.2"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</row>
    <row r="549" spans="4:37" x14ac:dyDescent="0.2"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</row>
    <row r="550" spans="4:37" x14ac:dyDescent="0.2"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</row>
    <row r="551" spans="4:37" x14ac:dyDescent="0.2">
      <c r="D551" s="139"/>
      <c r="E551" s="139"/>
      <c r="F551" s="139"/>
      <c r="G551" s="139"/>
      <c r="H551" s="139"/>
      <c r="I551" s="139"/>
      <c r="J551" s="139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</row>
    <row r="552" spans="4:37" x14ac:dyDescent="0.2"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</row>
    <row r="553" spans="4:37" x14ac:dyDescent="0.2"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</row>
    <row r="554" spans="4:37" x14ac:dyDescent="0.2"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</row>
    <row r="555" spans="4:37" x14ac:dyDescent="0.2">
      <c r="D555" s="139"/>
      <c r="E555" s="139"/>
      <c r="F555" s="139"/>
      <c r="G555" s="139"/>
      <c r="H555" s="139"/>
      <c r="I555" s="139"/>
      <c r="J555" s="139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</row>
    <row r="556" spans="4:37" x14ac:dyDescent="0.2"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</row>
    <row r="557" spans="4:37" x14ac:dyDescent="0.2"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</row>
    <row r="558" spans="4:37" x14ac:dyDescent="0.2">
      <c r="D558" s="139"/>
      <c r="E558" s="139"/>
      <c r="F558" s="139"/>
      <c r="G558" s="139"/>
      <c r="H558" s="139"/>
      <c r="I558" s="139"/>
      <c r="J558" s="139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</row>
    <row r="559" spans="4:37" x14ac:dyDescent="0.2"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</row>
    <row r="560" spans="4:37" x14ac:dyDescent="0.2"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</row>
    <row r="561" spans="4:37" x14ac:dyDescent="0.2">
      <c r="D561" s="139"/>
      <c r="E561" s="139"/>
      <c r="F561" s="139"/>
      <c r="G561" s="139"/>
      <c r="H561" s="139"/>
      <c r="I561" s="139"/>
      <c r="J561" s="139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</row>
    <row r="562" spans="4:37" x14ac:dyDescent="0.2">
      <c r="D562" s="139"/>
      <c r="E562" s="139"/>
      <c r="F562" s="139"/>
      <c r="G562" s="139"/>
      <c r="H562" s="139"/>
      <c r="I562" s="139"/>
      <c r="J562" s="139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</row>
    <row r="563" spans="4:37" x14ac:dyDescent="0.2">
      <c r="D563" s="139"/>
      <c r="E563" s="139"/>
      <c r="F563" s="139"/>
      <c r="G563" s="139"/>
      <c r="H563" s="139"/>
      <c r="I563" s="139"/>
      <c r="J563" s="139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</row>
    <row r="564" spans="4:37" x14ac:dyDescent="0.2"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</row>
    <row r="565" spans="4:37" x14ac:dyDescent="0.2"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</row>
    <row r="566" spans="4:37" x14ac:dyDescent="0.2"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</row>
    <row r="567" spans="4:37" x14ac:dyDescent="0.2"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</row>
    <row r="568" spans="4:37" x14ac:dyDescent="0.2"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</row>
    <row r="569" spans="4:37" x14ac:dyDescent="0.2"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</row>
    <row r="570" spans="4:37" x14ac:dyDescent="0.2">
      <c r="D570" s="139"/>
      <c r="E570" s="139"/>
      <c r="F570" s="139"/>
      <c r="G570" s="139"/>
      <c r="H570" s="139"/>
      <c r="I570" s="139"/>
      <c r="J570" s="139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</row>
    <row r="571" spans="4:37" x14ac:dyDescent="0.2">
      <c r="D571" s="139"/>
      <c r="E571" s="139"/>
      <c r="F571" s="139"/>
      <c r="G571" s="139"/>
      <c r="H571" s="139"/>
      <c r="I571" s="139"/>
      <c r="J571" s="139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</row>
    <row r="572" spans="4:37" x14ac:dyDescent="0.2">
      <c r="D572" s="139"/>
      <c r="E572" s="139"/>
      <c r="F572" s="139"/>
      <c r="G572" s="139"/>
      <c r="H572" s="139"/>
      <c r="I572" s="139"/>
      <c r="J572" s="139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</row>
    <row r="573" spans="4:37" x14ac:dyDescent="0.2"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</row>
    <row r="574" spans="4:37" x14ac:dyDescent="0.2">
      <c r="D574" s="139"/>
      <c r="E574" s="139"/>
      <c r="F574" s="139"/>
      <c r="G574" s="139"/>
      <c r="H574" s="139"/>
      <c r="I574" s="139"/>
      <c r="J574" s="139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</row>
    <row r="575" spans="4:37" x14ac:dyDescent="0.2">
      <c r="D575" s="139"/>
      <c r="E575" s="139"/>
      <c r="F575" s="139"/>
      <c r="G575" s="139"/>
      <c r="H575" s="139"/>
      <c r="I575" s="139"/>
      <c r="J575" s="139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</row>
    <row r="576" spans="4:37" x14ac:dyDescent="0.2">
      <c r="D576" s="139"/>
      <c r="E576" s="139"/>
      <c r="F576" s="139"/>
      <c r="G576" s="139"/>
      <c r="H576" s="139"/>
      <c r="I576" s="139"/>
      <c r="J576" s="139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</row>
    <row r="577" spans="4:37" x14ac:dyDescent="0.2"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</row>
    <row r="578" spans="4:37" x14ac:dyDescent="0.2">
      <c r="D578" s="139"/>
      <c r="E578" s="139"/>
      <c r="F578" s="139"/>
      <c r="G578" s="139"/>
      <c r="H578" s="139"/>
      <c r="I578" s="139"/>
      <c r="J578" s="139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</row>
    <row r="579" spans="4:37" x14ac:dyDescent="0.2">
      <c r="D579" s="139"/>
      <c r="E579" s="139"/>
      <c r="F579" s="139"/>
      <c r="G579" s="139"/>
      <c r="H579" s="139"/>
      <c r="I579" s="139"/>
      <c r="J579" s="139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</row>
    <row r="580" spans="4:37" x14ac:dyDescent="0.2">
      <c r="D580" s="139"/>
      <c r="E580" s="139"/>
      <c r="F580" s="139"/>
      <c r="G580" s="139"/>
      <c r="H580" s="139"/>
      <c r="I580" s="139"/>
      <c r="J580" s="139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</row>
    <row r="581" spans="4:37" x14ac:dyDescent="0.2">
      <c r="D581" s="139"/>
      <c r="E581" s="139"/>
      <c r="F581" s="139"/>
      <c r="G581" s="139"/>
      <c r="H581" s="139"/>
      <c r="I581" s="139"/>
      <c r="J581" s="139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</row>
    <row r="582" spans="4:37" x14ac:dyDescent="0.2">
      <c r="D582" s="139"/>
      <c r="E582" s="139"/>
      <c r="F582" s="139"/>
      <c r="G582" s="139"/>
      <c r="H582" s="139"/>
      <c r="I582" s="139"/>
      <c r="J582" s="139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</row>
    <row r="583" spans="4:37" x14ac:dyDescent="0.2">
      <c r="D583" s="139"/>
      <c r="E583" s="139"/>
      <c r="F583" s="139"/>
      <c r="G583" s="139"/>
      <c r="H583" s="139"/>
      <c r="I583" s="139"/>
      <c r="J583" s="139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</row>
    <row r="584" spans="4:37" x14ac:dyDescent="0.2">
      <c r="D584" s="139"/>
      <c r="E584" s="139"/>
      <c r="F584" s="139"/>
      <c r="G584" s="139"/>
      <c r="H584" s="139"/>
      <c r="I584" s="139"/>
      <c r="J584" s="139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</row>
    <row r="585" spans="4:37" x14ac:dyDescent="0.2">
      <c r="D585" s="139"/>
      <c r="E585" s="139"/>
      <c r="F585" s="139"/>
      <c r="G585" s="139"/>
      <c r="H585" s="139"/>
      <c r="I585" s="139"/>
      <c r="J585" s="139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</row>
    <row r="586" spans="4:37" x14ac:dyDescent="0.2">
      <c r="D586" s="139"/>
      <c r="E586" s="139"/>
      <c r="F586" s="139"/>
      <c r="G586" s="139"/>
      <c r="H586" s="139"/>
      <c r="I586" s="139"/>
      <c r="J586" s="139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</row>
    <row r="587" spans="4:37" x14ac:dyDescent="0.2">
      <c r="D587" s="139"/>
      <c r="E587" s="139"/>
      <c r="F587" s="139"/>
      <c r="G587" s="139"/>
      <c r="H587" s="139"/>
      <c r="I587" s="139"/>
      <c r="J587" s="139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</row>
    <row r="588" spans="4:37" x14ac:dyDescent="0.2">
      <c r="D588" s="139"/>
      <c r="E588" s="139"/>
      <c r="F588" s="139"/>
      <c r="G588" s="139"/>
      <c r="H588" s="139"/>
      <c r="I588" s="139"/>
      <c r="J588" s="139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</row>
    <row r="589" spans="4:37" x14ac:dyDescent="0.2">
      <c r="D589" s="139"/>
      <c r="E589" s="139"/>
      <c r="F589" s="139"/>
      <c r="G589" s="139"/>
      <c r="H589" s="139"/>
      <c r="I589" s="139"/>
      <c r="J589" s="139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</row>
    <row r="590" spans="4:37" x14ac:dyDescent="0.2">
      <c r="D590" s="139"/>
      <c r="E590" s="139"/>
      <c r="F590" s="139"/>
      <c r="G590" s="139"/>
      <c r="H590" s="139"/>
      <c r="I590" s="139"/>
      <c r="J590" s="139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</row>
    <row r="591" spans="4:37" x14ac:dyDescent="0.2"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</row>
    <row r="592" spans="4:37" x14ac:dyDescent="0.2"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</row>
    <row r="593" spans="4:37" x14ac:dyDescent="0.2"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</row>
    <row r="594" spans="4:37" x14ac:dyDescent="0.2">
      <c r="D594" s="139"/>
      <c r="E594" s="139"/>
      <c r="F594" s="139"/>
      <c r="G594" s="139"/>
      <c r="H594" s="139"/>
      <c r="I594" s="139"/>
      <c r="J594" s="139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</row>
    <row r="595" spans="4:37" x14ac:dyDescent="0.2">
      <c r="D595" s="139"/>
      <c r="E595" s="139"/>
      <c r="F595" s="139"/>
      <c r="G595" s="139"/>
      <c r="H595" s="139"/>
      <c r="I595" s="139"/>
      <c r="J595" s="139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</row>
    <row r="596" spans="4:37" x14ac:dyDescent="0.2">
      <c r="D596" s="139"/>
      <c r="E596" s="139"/>
      <c r="F596" s="139"/>
      <c r="G596" s="139"/>
      <c r="H596" s="139"/>
      <c r="I596" s="139"/>
      <c r="J596" s="139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</row>
    <row r="597" spans="4:37" x14ac:dyDescent="0.2">
      <c r="D597" s="139"/>
      <c r="E597" s="139"/>
      <c r="F597" s="139"/>
      <c r="G597" s="139"/>
      <c r="H597" s="139"/>
      <c r="I597" s="139"/>
      <c r="J597" s="139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</row>
    <row r="598" spans="4:37" x14ac:dyDescent="0.2">
      <c r="D598" s="139"/>
      <c r="E598" s="139"/>
      <c r="F598" s="139"/>
      <c r="G598" s="139"/>
      <c r="H598" s="139"/>
      <c r="I598" s="139"/>
      <c r="J598" s="139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</row>
    <row r="599" spans="4:37" x14ac:dyDescent="0.2">
      <c r="D599" s="139"/>
      <c r="E599" s="139"/>
      <c r="F599" s="139"/>
      <c r="G599" s="139"/>
      <c r="H599" s="139"/>
      <c r="I599" s="139"/>
      <c r="J599" s="139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</row>
    <row r="600" spans="4:37" x14ac:dyDescent="0.2">
      <c r="D600" s="139"/>
      <c r="E600" s="139"/>
      <c r="F600" s="139"/>
      <c r="G600" s="139"/>
      <c r="H600" s="139"/>
      <c r="I600" s="139"/>
      <c r="J600" s="139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</row>
    <row r="601" spans="4:37" x14ac:dyDescent="0.2">
      <c r="D601" s="139"/>
      <c r="E601" s="139"/>
      <c r="F601" s="139"/>
      <c r="G601" s="139"/>
      <c r="H601" s="139"/>
      <c r="I601" s="139"/>
      <c r="J601" s="139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</row>
    <row r="602" spans="4:37" x14ac:dyDescent="0.2">
      <c r="D602" s="139"/>
      <c r="E602" s="139"/>
      <c r="F602" s="139"/>
      <c r="G602" s="139"/>
      <c r="H602" s="139"/>
      <c r="I602" s="139"/>
      <c r="J602" s="139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</row>
    <row r="603" spans="4:37" x14ac:dyDescent="0.2">
      <c r="D603" s="139"/>
      <c r="E603" s="139"/>
      <c r="F603" s="139"/>
      <c r="G603" s="139"/>
      <c r="H603" s="139"/>
      <c r="I603" s="139"/>
      <c r="J603" s="139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</row>
    <row r="604" spans="4:37" x14ac:dyDescent="0.2">
      <c r="D604" s="139"/>
      <c r="E604" s="139"/>
      <c r="F604" s="139"/>
      <c r="G604" s="139"/>
      <c r="H604" s="139"/>
      <c r="I604" s="139"/>
      <c r="J604" s="139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</row>
    <row r="605" spans="4:37" x14ac:dyDescent="0.2">
      <c r="D605" s="139"/>
      <c r="E605" s="139"/>
      <c r="F605" s="139"/>
      <c r="G605" s="139"/>
      <c r="H605" s="139"/>
      <c r="I605" s="139"/>
      <c r="J605" s="139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</row>
    <row r="606" spans="4:37" x14ac:dyDescent="0.2">
      <c r="D606" s="139"/>
      <c r="E606" s="139"/>
      <c r="F606" s="139"/>
      <c r="G606" s="139"/>
      <c r="H606" s="139"/>
      <c r="I606" s="139"/>
      <c r="J606" s="139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</row>
    <row r="607" spans="4:37" x14ac:dyDescent="0.2">
      <c r="D607" s="139"/>
      <c r="E607" s="139"/>
      <c r="F607" s="139"/>
      <c r="G607" s="139"/>
      <c r="H607" s="139"/>
      <c r="I607" s="139"/>
      <c r="J607" s="139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</row>
    <row r="608" spans="4:37" x14ac:dyDescent="0.2">
      <c r="D608" s="139"/>
      <c r="E608" s="139"/>
      <c r="F608" s="139"/>
      <c r="G608" s="139"/>
      <c r="H608" s="139"/>
      <c r="I608" s="139"/>
      <c r="J608" s="139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</row>
    <row r="609" spans="4:37" x14ac:dyDescent="0.2"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</row>
    <row r="610" spans="4:37" x14ac:dyDescent="0.2"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</row>
    <row r="611" spans="4:37" x14ac:dyDescent="0.2"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</row>
    <row r="612" spans="4:37" x14ac:dyDescent="0.2">
      <c r="D612" s="139"/>
      <c r="E612" s="139"/>
      <c r="F612" s="139"/>
      <c r="G612" s="139"/>
      <c r="H612" s="139"/>
      <c r="I612" s="139"/>
      <c r="J612" s="139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</row>
    <row r="613" spans="4:37" x14ac:dyDescent="0.2">
      <c r="D613" s="139"/>
      <c r="E613" s="139"/>
      <c r="F613" s="139"/>
      <c r="G613" s="139"/>
      <c r="H613" s="139"/>
      <c r="I613" s="139"/>
      <c r="J613" s="139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</row>
    <row r="614" spans="4:37" x14ac:dyDescent="0.2">
      <c r="D614" s="139"/>
      <c r="E614" s="139"/>
      <c r="F614" s="139"/>
      <c r="G614" s="139"/>
      <c r="H614" s="139"/>
      <c r="I614" s="139"/>
      <c r="J614" s="139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</row>
    <row r="615" spans="4:37" x14ac:dyDescent="0.2">
      <c r="D615" s="139"/>
      <c r="E615" s="139"/>
      <c r="F615" s="139"/>
      <c r="G615" s="139"/>
      <c r="H615" s="139"/>
      <c r="I615" s="139"/>
      <c r="J615" s="139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</row>
    <row r="616" spans="4:37" x14ac:dyDescent="0.2">
      <c r="D616" s="139"/>
      <c r="E616" s="139"/>
      <c r="F616" s="139"/>
      <c r="G616" s="139"/>
      <c r="H616" s="139"/>
      <c r="I616" s="139"/>
      <c r="J616" s="139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</row>
    <row r="617" spans="4:37" x14ac:dyDescent="0.2">
      <c r="D617" s="139"/>
      <c r="E617" s="139"/>
      <c r="F617" s="139"/>
      <c r="G617" s="139"/>
      <c r="H617" s="139"/>
      <c r="I617" s="139"/>
      <c r="J617" s="139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</row>
    <row r="618" spans="4:37" x14ac:dyDescent="0.2">
      <c r="D618" s="139"/>
      <c r="E618" s="139"/>
      <c r="F618" s="139"/>
      <c r="G618" s="139"/>
      <c r="H618" s="139"/>
      <c r="I618" s="139"/>
      <c r="J618" s="139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</row>
    <row r="619" spans="4:37" x14ac:dyDescent="0.2"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</row>
    <row r="620" spans="4:37" x14ac:dyDescent="0.2"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</row>
    <row r="621" spans="4:37" x14ac:dyDescent="0.2"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</row>
    <row r="622" spans="4:37" x14ac:dyDescent="0.2">
      <c r="D622" s="139"/>
      <c r="E622" s="139"/>
      <c r="F622" s="139"/>
      <c r="G622" s="139"/>
      <c r="H622" s="139"/>
      <c r="I622" s="139"/>
      <c r="J622" s="139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</row>
    <row r="623" spans="4:37" x14ac:dyDescent="0.2">
      <c r="D623" s="139"/>
      <c r="E623" s="139"/>
      <c r="F623" s="139"/>
      <c r="G623" s="139"/>
      <c r="H623" s="139"/>
      <c r="I623" s="139"/>
      <c r="J623" s="139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</row>
    <row r="624" spans="4:37" x14ac:dyDescent="0.2">
      <c r="D624" s="139"/>
      <c r="E624" s="139"/>
      <c r="F624" s="139"/>
      <c r="G624" s="139"/>
      <c r="H624" s="139"/>
      <c r="I624" s="139"/>
      <c r="J624" s="139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</row>
    <row r="625" spans="4:37" x14ac:dyDescent="0.2">
      <c r="D625" s="139"/>
      <c r="E625" s="139"/>
      <c r="F625" s="139"/>
      <c r="G625" s="139"/>
      <c r="H625" s="139"/>
      <c r="I625" s="139"/>
      <c r="J625" s="139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</row>
    <row r="626" spans="4:37" x14ac:dyDescent="0.2">
      <c r="D626" s="139"/>
      <c r="E626" s="139"/>
      <c r="F626" s="139"/>
      <c r="G626" s="139"/>
      <c r="H626" s="139"/>
      <c r="I626" s="139"/>
      <c r="J626" s="139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</row>
    <row r="627" spans="4:37" x14ac:dyDescent="0.2">
      <c r="D627" s="139"/>
      <c r="E627" s="139"/>
      <c r="F627" s="139"/>
      <c r="G627" s="139"/>
      <c r="H627" s="139"/>
      <c r="I627" s="139"/>
      <c r="J627" s="139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</row>
    <row r="628" spans="4:37" x14ac:dyDescent="0.2">
      <c r="D628" s="139"/>
      <c r="E628" s="139"/>
      <c r="F628" s="139"/>
      <c r="G628" s="139"/>
      <c r="H628" s="139"/>
      <c r="I628" s="139"/>
      <c r="J628" s="139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</row>
    <row r="629" spans="4:37" x14ac:dyDescent="0.2">
      <c r="D629" s="139"/>
      <c r="E629" s="139"/>
      <c r="F629" s="139"/>
      <c r="G629" s="139"/>
      <c r="H629" s="139"/>
      <c r="I629" s="139"/>
      <c r="J629" s="139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</row>
    <row r="630" spans="4:37" x14ac:dyDescent="0.2">
      <c r="D630" s="139"/>
      <c r="E630" s="139"/>
      <c r="F630" s="139"/>
      <c r="G630" s="139"/>
      <c r="H630" s="139"/>
      <c r="I630" s="139"/>
      <c r="J630" s="139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</row>
    <row r="631" spans="4:37" x14ac:dyDescent="0.2">
      <c r="D631" s="139"/>
      <c r="E631" s="139"/>
      <c r="F631" s="139"/>
      <c r="G631" s="139"/>
      <c r="H631" s="139"/>
      <c r="I631" s="139"/>
      <c r="J631" s="139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</row>
    <row r="632" spans="4:37" x14ac:dyDescent="0.2">
      <c r="D632" s="139"/>
      <c r="E632" s="139"/>
      <c r="F632" s="139"/>
      <c r="G632" s="139"/>
      <c r="H632" s="139"/>
      <c r="I632" s="139"/>
      <c r="J632" s="139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</row>
    <row r="633" spans="4:37" x14ac:dyDescent="0.2">
      <c r="D633" s="139"/>
      <c r="E633" s="139"/>
      <c r="F633" s="139"/>
      <c r="G633" s="139"/>
      <c r="H633" s="139"/>
      <c r="I633" s="139"/>
      <c r="J633" s="139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</row>
    <row r="634" spans="4:37" x14ac:dyDescent="0.2">
      <c r="D634" s="139"/>
      <c r="E634" s="139"/>
      <c r="F634" s="139"/>
      <c r="G634" s="139"/>
      <c r="H634" s="139"/>
      <c r="I634" s="139"/>
      <c r="J634" s="139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</row>
    <row r="635" spans="4:37" x14ac:dyDescent="0.2">
      <c r="D635" s="139"/>
      <c r="E635" s="139"/>
      <c r="F635" s="139"/>
      <c r="G635" s="139"/>
      <c r="H635" s="139"/>
      <c r="I635" s="139"/>
      <c r="J635" s="139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</row>
    <row r="636" spans="4:37" x14ac:dyDescent="0.2">
      <c r="D636" s="139"/>
      <c r="E636" s="139"/>
      <c r="F636" s="139"/>
      <c r="G636" s="139"/>
      <c r="H636" s="139"/>
      <c r="I636" s="139"/>
      <c r="J636" s="139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</row>
    <row r="637" spans="4:37" x14ac:dyDescent="0.2">
      <c r="D637" s="139"/>
      <c r="E637" s="139"/>
      <c r="F637" s="139"/>
      <c r="G637" s="139"/>
      <c r="H637" s="139"/>
      <c r="I637" s="139"/>
      <c r="J637" s="139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</row>
    <row r="638" spans="4:37" x14ac:dyDescent="0.2">
      <c r="D638" s="139"/>
      <c r="E638" s="139"/>
      <c r="F638" s="139"/>
      <c r="G638" s="139"/>
      <c r="H638" s="139"/>
      <c r="I638" s="139"/>
      <c r="J638" s="139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</row>
    <row r="639" spans="4:37" x14ac:dyDescent="0.2"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</row>
    <row r="640" spans="4:37" x14ac:dyDescent="0.2"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</row>
    <row r="641" spans="4:37" x14ac:dyDescent="0.2">
      <c r="D641" s="139"/>
      <c r="E641" s="139"/>
      <c r="F641" s="139"/>
      <c r="G641" s="139"/>
      <c r="H641" s="139"/>
      <c r="I641" s="139"/>
      <c r="J641" s="139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</row>
    <row r="642" spans="4:37" x14ac:dyDescent="0.2">
      <c r="D642" s="139"/>
      <c r="E642" s="139"/>
      <c r="F642" s="139"/>
      <c r="G642" s="139"/>
      <c r="H642" s="139"/>
      <c r="I642" s="139"/>
      <c r="J642" s="139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</row>
    <row r="643" spans="4:37" x14ac:dyDescent="0.2">
      <c r="D643" s="139"/>
      <c r="E643" s="139"/>
      <c r="F643" s="139"/>
      <c r="G643" s="139"/>
      <c r="H643" s="139"/>
      <c r="I643" s="139"/>
      <c r="J643" s="139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</row>
    <row r="644" spans="4:37" x14ac:dyDescent="0.2">
      <c r="D644" s="139"/>
      <c r="E644" s="139"/>
      <c r="F644" s="139"/>
      <c r="G644" s="139"/>
      <c r="H644" s="139"/>
      <c r="I644" s="139"/>
      <c r="J644" s="139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</row>
    <row r="645" spans="4:37" x14ac:dyDescent="0.2"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</row>
    <row r="646" spans="4:37" x14ac:dyDescent="0.2"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</row>
    <row r="647" spans="4:37" x14ac:dyDescent="0.2"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</row>
    <row r="648" spans="4:37" x14ac:dyDescent="0.2">
      <c r="D648" s="139"/>
      <c r="E648" s="139"/>
      <c r="F648" s="139"/>
      <c r="G648" s="139"/>
      <c r="H648" s="139"/>
      <c r="I648" s="139"/>
      <c r="J648" s="139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</row>
    <row r="649" spans="4:37" x14ac:dyDescent="0.2">
      <c r="D649" s="139"/>
      <c r="E649" s="139"/>
      <c r="F649" s="139"/>
      <c r="G649" s="139"/>
      <c r="H649" s="139"/>
      <c r="I649" s="139"/>
      <c r="J649" s="139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</row>
    <row r="650" spans="4:37" x14ac:dyDescent="0.2">
      <c r="D650" s="139"/>
      <c r="E650" s="139"/>
      <c r="F650" s="139"/>
      <c r="G650" s="139"/>
      <c r="H650" s="139"/>
      <c r="I650" s="139"/>
      <c r="J650" s="139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</row>
    <row r="651" spans="4:37" x14ac:dyDescent="0.2">
      <c r="D651" s="139"/>
      <c r="E651" s="139"/>
      <c r="F651" s="139"/>
      <c r="G651" s="139"/>
      <c r="H651" s="139"/>
      <c r="I651" s="139"/>
      <c r="J651" s="139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</row>
    <row r="652" spans="4:37" x14ac:dyDescent="0.2">
      <c r="D652" s="139"/>
      <c r="E652" s="139"/>
      <c r="F652" s="139"/>
      <c r="G652" s="139"/>
      <c r="H652" s="139"/>
      <c r="I652" s="139"/>
      <c r="J652" s="139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</row>
    <row r="653" spans="4:37" x14ac:dyDescent="0.2">
      <c r="D653" s="139"/>
      <c r="E653" s="139"/>
      <c r="F653" s="139"/>
      <c r="G653" s="139"/>
      <c r="H653" s="139"/>
      <c r="I653" s="139"/>
      <c r="J653" s="139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</row>
    <row r="654" spans="4:37" x14ac:dyDescent="0.2">
      <c r="D654" s="139"/>
      <c r="E654" s="139"/>
      <c r="F654" s="139"/>
      <c r="G654" s="139"/>
      <c r="H654" s="139"/>
      <c r="I654" s="139"/>
      <c r="J654" s="139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</row>
    <row r="655" spans="4:37" x14ac:dyDescent="0.2">
      <c r="D655" s="139"/>
      <c r="E655" s="139"/>
      <c r="F655" s="139"/>
      <c r="G655" s="139"/>
      <c r="H655" s="139"/>
      <c r="I655" s="139"/>
      <c r="J655" s="139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</row>
    <row r="656" spans="4:37" x14ac:dyDescent="0.2">
      <c r="D656" s="139"/>
      <c r="E656" s="139"/>
      <c r="F656" s="139"/>
      <c r="G656" s="139"/>
      <c r="H656" s="139"/>
      <c r="I656" s="139"/>
      <c r="J656" s="139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</row>
    <row r="657" spans="4:37" x14ac:dyDescent="0.2">
      <c r="D657" s="139"/>
      <c r="E657" s="139"/>
      <c r="F657" s="139"/>
      <c r="G657" s="139"/>
      <c r="H657" s="139"/>
      <c r="I657" s="139"/>
      <c r="J657" s="139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</row>
    <row r="658" spans="4:37" x14ac:dyDescent="0.2">
      <c r="D658" s="139"/>
      <c r="E658" s="139"/>
      <c r="F658" s="139"/>
      <c r="G658" s="139"/>
      <c r="H658" s="139"/>
      <c r="I658" s="139"/>
      <c r="J658" s="139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</row>
    <row r="659" spans="4:37" x14ac:dyDescent="0.2">
      <c r="D659" s="139"/>
      <c r="E659" s="139"/>
      <c r="F659" s="139"/>
      <c r="G659" s="139"/>
      <c r="H659" s="139"/>
      <c r="I659" s="139"/>
      <c r="J659" s="139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</row>
    <row r="660" spans="4:37" x14ac:dyDescent="0.2">
      <c r="D660" s="139"/>
      <c r="E660" s="139"/>
      <c r="F660" s="139"/>
      <c r="G660" s="139"/>
      <c r="H660" s="139"/>
      <c r="I660" s="139"/>
      <c r="J660" s="139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</row>
    <row r="661" spans="4:37" x14ac:dyDescent="0.2">
      <c r="D661" s="139"/>
      <c r="E661" s="139"/>
      <c r="F661" s="139"/>
      <c r="G661" s="139"/>
      <c r="H661" s="139"/>
      <c r="I661" s="139"/>
      <c r="J661" s="139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</row>
    <row r="662" spans="4:37" x14ac:dyDescent="0.2">
      <c r="D662" s="139"/>
      <c r="E662" s="139"/>
      <c r="F662" s="139"/>
      <c r="G662" s="139"/>
      <c r="H662" s="139"/>
      <c r="I662" s="139"/>
      <c r="J662" s="139"/>
      <c r="K662" s="139"/>
      <c r="L662" s="139"/>
      <c r="M662" s="139"/>
      <c r="N662" s="139"/>
      <c r="O662" s="139"/>
      <c r="P662" s="139"/>
      <c r="Q662" s="139"/>
      <c r="R662" s="139"/>
      <c r="S662" s="139"/>
      <c r="T662" s="139"/>
      <c r="U662" s="139"/>
      <c r="V662" s="139"/>
      <c r="W662" s="139"/>
      <c r="X662" s="139"/>
      <c r="Y662" s="139"/>
      <c r="Z662" s="139"/>
      <c r="AA662" s="139"/>
      <c r="AB662" s="139"/>
      <c r="AC662" s="139"/>
      <c r="AD662" s="139"/>
      <c r="AE662" s="139"/>
      <c r="AF662" s="139"/>
      <c r="AG662" s="139"/>
      <c r="AH662" s="139"/>
      <c r="AI662" s="139"/>
      <c r="AJ662" s="139"/>
      <c r="AK662" s="139"/>
    </row>
    <row r="663" spans="4:37" x14ac:dyDescent="0.2">
      <c r="D663" s="139"/>
      <c r="E663" s="139"/>
      <c r="F663" s="139"/>
      <c r="G663" s="139"/>
      <c r="H663" s="139"/>
      <c r="I663" s="139"/>
      <c r="J663" s="139"/>
      <c r="K663" s="139"/>
      <c r="L663" s="139"/>
      <c r="M663" s="139"/>
      <c r="N663" s="139"/>
      <c r="O663" s="139"/>
      <c r="P663" s="139"/>
      <c r="Q663" s="139"/>
      <c r="R663" s="139"/>
      <c r="S663" s="139"/>
      <c r="T663" s="139"/>
      <c r="U663" s="139"/>
      <c r="V663" s="139"/>
      <c r="W663" s="139"/>
      <c r="X663" s="139"/>
      <c r="Y663" s="139"/>
      <c r="Z663" s="139"/>
      <c r="AA663" s="139"/>
      <c r="AB663" s="139"/>
      <c r="AC663" s="139"/>
      <c r="AD663" s="139"/>
      <c r="AE663" s="139"/>
      <c r="AF663" s="139"/>
      <c r="AG663" s="139"/>
      <c r="AH663" s="139"/>
      <c r="AI663" s="139"/>
      <c r="AJ663" s="139"/>
      <c r="AK663" s="139"/>
    </row>
    <row r="664" spans="4:37" x14ac:dyDescent="0.2">
      <c r="D664" s="139"/>
      <c r="E664" s="139"/>
      <c r="F664" s="139"/>
      <c r="G664" s="139"/>
      <c r="H664" s="139"/>
      <c r="I664" s="139"/>
      <c r="J664" s="139"/>
      <c r="K664" s="139"/>
      <c r="L664" s="139"/>
      <c r="M664" s="139"/>
      <c r="N664" s="139"/>
      <c r="O664" s="139"/>
      <c r="P664" s="139"/>
      <c r="Q664" s="139"/>
      <c r="R664" s="139"/>
      <c r="S664" s="139"/>
      <c r="T664" s="139"/>
      <c r="U664" s="139"/>
      <c r="V664" s="139"/>
      <c r="W664" s="139"/>
      <c r="X664" s="139"/>
      <c r="Y664" s="139"/>
      <c r="Z664" s="139"/>
      <c r="AA664" s="139"/>
      <c r="AB664" s="139"/>
      <c r="AC664" s="139"/>
      <c r="AD664" s="139"/>
      <c r="AE664" s="139"/>
      <c r="AF664" s="139"/>
      <c r="AG664" s="139"/>
      <c r="AH664" s="139"/>
      <c r="AI664" s="139"/>
      <c r="AJ664" s="139"/>
      <c r="AK664" s="139"/>
    </row>
    <row r="665" spans="4:37" x14ac:dyDescent="0.2">
      <c r="D665" s="139"/>
      <c r="E665" s="139"/>
      <c r="F665" s="139"/>
      <c r="G665" s="139"/>
      <c r="H665" s="139"/>
      <c r="I665" s="139"/>
      <c r="J665" s="139"/>
      <c r="K665" s="139"/>
      <c r="L665" s="139"/>
      <c r="M665" s="139"/>
      <c r="N665" s="139"/>
      <c r="O665" s="139"/>
      <c r="P665" s="139"/>
      <c r="Q665" s="139"/>
      <c r="R665" s="139"/>
      <c r="S665" s="139"/>
      <c r="T665" s="139"/>
      <c r="U665" s="139"/>
      <c r="V665" s="139"/>
      <c r="W665" s="139"/>
      <c r="X665" s="139"/>
      <c r="Y665" s="139"/>
      <c r="Z665" s="139"/>
      <c r="AA665" s="139"/>
      <c r="AB665" s="139"/>
      <c r="AC665" s="139"/>
      <c r="AD665" s="139"/>
      <c r="AE665" s="139"/>
      <c r="AF665" s="139"/>
      <c r="AG665" s="139"/>
      <c r="AH665" s="139"/>
      <c r="AI665" s="139"/>
      <c r="AJ665" s="139"/>
      <c r="AK665" s="139"/>
    </row>
    <row r="666" spans="4:37" x14ac:dyDescent="0.2">
      <c r="D666" s="139"/>
      <c r="E666" s="139"/>
      <c r="F666" s="139"/>
      <c r="G666" s="139"/>
      <c r="H666" s="139"/>
      <c r="I666" s="139"/>
      <c r="J666" s="139"/>
      <c r="K666" s="139"/>
      <c r="L666" s="139"/>
      <c r="M666" s="139"/>
      <c r="N666" s="139"/>
      <c r="O666" s="139"/>
      <c r="P666" s="139"/>
      <c r="Q666" s="139"/>
      <c r="R666" s="139"/>
      <c r="S666" s="139"/>
      <c r="T666" s="139"/>
      <c r="U666" s="139"/>
      <c r="V666" s="139"/>
      <c r="W666" s="139"/>
      <c r="X666" s="139"/>
      <c r="Y666" s="139"/>
      <c r="Z666" s="139"/>
      <c r="AA666" s="139"/>
      <c r="AB666" s="139"/>
      <c r="AC666" s="139"/>
      <c r="AD666" s="139"/>
      <c r="AE666" s="139"/>
      <c r="AF666" s="139"/>
      <c r="AG666" s="139"/>
      <c r="AH666" s="139"/>
      <c r="AI666" s="139"/>
      <c r="AJ666" s="139"/>
      <c r="AK666" s="139"/>
    </row>
    <row r="667" spans="4:37" x14ac:dyDescent="0.2">
      <c r="D667" s="139"/>
      <c r="E667" s="139"/>
      <c r="F667" s="139"/>
      <c r="G667" s="139"/>
      <c r="H667" s="139"/>
      <c r="I667" s="139"/>
      <c r="J667" s="139"/>
      <c r="K667" s="139"/>
      <c r="L667" s="139"/>
      <c r="M667" s="139"/>
      <c r="N667" s="139"/>
      <c r="O667" s="139"/>
      <c r="P667" s="139"/>
      <c r="Q667" s="139"/>
      <c r="R667" s="139"/>
      <c r="S667" s="139"/>
      <c r="T667" s="139"/>
      <c r="U667" s="139"/>
      <c r="V667" s="139"/>
      <c r="W667" s="139"/>
      <c r="X667" s="139"/>
      <c r="Y667" s="139"/>
      <c r="Z667" s="139"/>
      <c r="AA667" s="139"/>
      <c r="AB667" s="139"/>
      <c r="AC667" s="139"/>
      <c r="AD667" s="139"/>
      <c r="AE667" s="139"/>
      <c r="AF667" s="139"/>
      <c r="AG667" s="139"/>
      <c r="AH667" s="139"/>
      <c r="AI667" s="139"/>
      <c r="AJ667" s="139"/>
      <c r="AK667" s="139"/>
    </row>
    <row r="668" spans="4:37" x14ac:dyDescent="0.2">
      <c r="D668" s="139"/>
      <c r="E668" s="139"/>
      <c r="F668" s="139"/>
      <c r="G668" s="139"/>
      <c r="H668" s="139"/>
      <c r="I668" s="139"/>
      <c r="J668" s="139"/>
      <c r="K668" s="139"/>
      <c r="L668" s="139"/>
      <c r="M668" s="139"/>
      <c r="N668" s="139"/>
      <c r="O668" s="139"/>
      <c r="P668" s="139"/>
      <c r="Q668" s="139"/>
      <c r="R668" s="139"/>
      <c r="S668" s="139"/>
      <c r="T668" s="139"/>
      <c r="U668" s="139"/>
      <c r="V668" s="139"/>
      <c r="W668" s="139"/>
      <c r="X668" s="139"/>
      <c r="Y668" s="139"/>
      <c r="Z668" s="139"/>
      <c r="AA668" s="139"/>
      <c r="AB668" s="139"/>
      <c r="AC668" s="139"/>
      <c r="AD668" s="139"/>
      <c r="AE668" s="139"/>
      <c r="AF668" s="139"/>
      <c r="AG668" s="139"/>
      <c r="AH668" s="139"/>
      <c r="AI668" s="139"/>
      <c r="AJ668" s="139"/>
      <c r="AK668" s="139"/>
    </row>
    <row r="669" spans="4:37" x14ac:dyDescent="0.2">
      <c r="D669" s="139"/>
      <c r="E669" s="139"/>
      <c r="F669" s="139"/>
      <c r="G669" s="139"/>
      <c r="H669" s="139"/>
      <c r="I669" s="139"/>
      <c r="J669" s="139"/>
      <c r="K669" s="139"/>
      <c r="L669" s="139"/>
      <c r="M669" s="139"/>
      <c r="N669" s="139"/>
      <c r="O669" s="139"/>
      <c r="P669" s="139"/>
      <c r="Q669" s="139"/>
      <c r="R669" s="139"/>
      <c r="S669" s="139"/>
      <c r="T669" s="139"/>
      <c r="U669" s="139"/>
      <c r="V669" s="139"/>
      <c r="W669" s="139"/>
      <c r="X669" s="139"/>
      <c r="Y669" s="139"/>
      <c r="Z669" s="139"/>
      <c r="AA669" s="139"/>
      <c r="AB669" s="139"/>
      <c r="AC669" s="139"/>
      <c r="AD669" s="139"/>
      <c r="AE669" s="139"/>
      <c r="AF669" s="139"/>
      <c r="AG669" s="139"/>
      <c r="AH669" s="139"/>
      <c r="AI669" s="139"/>
      <c r="AJ669" s="139"/>
      <c r="AK669" s="139"/>
    </row>
    <row r="670" spans="4:37" x14ac:dyDescent="0.2">
      <c r="D670" s="139"/>
      <c r="E670" s="139"/>
      <c r="F670" s="139"/>
      <c r="G670" s="139"/>
      <c r="H670" s="139"/>
      <c r="I670" s="139"/>
      <c r="J670" s="139"/>
      <c r="K670" s="139"/>
      <c r="L670" s="139"/>
      <c r="M670" s="139"/>
      <c r="N670" s="139"/>
      <c r="O670" s="139"/>
      <c r="P670" s="139"/>
      <c r="Q670" s="139"/>
      <c r="R670" s="139"/>
      <c r="S670" s="139"/>
      <c r="T670" s="139"/>
      <c r="U670" s="139"/>
      <c r="V670" s="139"/>
      <c r="W670" s="139"/>
      <c r="X670" s="139"/>
      <c r="Y670" s="139"/>
      <c r="Z670" s="139"/>
      <c r="AA670" s="139"/>
      <c r="AB670" s="139"/>
      <c r="AC670" s="139"/>
      <c r="AD670" s="139"/>
      <c r="AE670" s="139"/>
      <c r="AF670" s="139"/>
      <c r="AG670" s="139"/>
      <c r="AH670" s="139"/>
      <c r="AI670" s="139"/>
      <c r="AJ670" s="139"/>
      <c r="AK670" s="139"/>
    </row>
    <row r="671" spans="4:37" x14ac:dyDescent="0.2">
      <c r="D671" s="139"/>
      <c r="E671" s="139"/>
      <c r="F671" s="139"/>
      <c r="G671" s="139"/>
      <c r="H671" s="139"/>
      <c r="I671" s="139"/>
      <c r="J671" s="139"/>
      <c r="K671" s="139"/>
      <c r="L671" s="139"/>
      <c r="M671" s="139"/>
      <c r="N671" s="139"/>
      <c r="O671" s="139"/>
      <c r="P671" s="139"/>
      <c r="Q671" s="139"/>
      <c r="R671" s="139"/>
      <c r="S671" s="139"/>
      <c r="T671" s="139"/>
      <c r="U671" s="139"/>
      <c r="V671" s="139"/>
      <c r="W671" s="139"/>
      <c r="X671" s="139"/>
      <c r="Y671" s="139"/>
      <c r="Z671" s="139"/>
      <c r="AA671" s="139"/>
      <c r="AB671" s="139"/>
      <c r="AC671" s="139"/>
      <c r="AD671" s="139"/>
      <c r="AE671" s="139"/>
      <c r="AF671" s="139"/>
      <c r="AG671" s="139"/>
      <c r="AH671" s="139"/>
      <c r="AI671" s="139"/>
      <c r="AJ671" s="139"/>
      <c r="AK671" s="139"/>
    </row>
    <row r="672" spans="4:37" x14ac:dyDescent="0.2">
      <c r="D672" s="139"/>
      <c r="E672" s="139"/>
      <c r="F672" s="139"/>
      <c r="G672" s="139"/>
      <c r="H672" s="139"/>
      <c r="I672" s="139"/>
      <c r="J672" s="139"/>
      <c r="K672" s="139"/>
      <c r="L672" s="139"/>
      <c r="M672" s="139"/>
      <c r="N672" s="139"/>
      <c r="O672" s="139"/>
      <c r="P672" s="139"/>
      <c r="Q672" s="139"/>
      <c r="R672" s="139"/>
      <c r="S672" s="139"/>
      <c r="T672" s="139"/>
      <c r="U672" s="139"/>
      <c r="V672" s="139"/>
      <c r="W672" s="139"/>
      <c r="X672" s="139"/>
      <c r="Y672" s="139"/>
      <c r="Z672" s="139"/>
      <c r="AA672" s="139"/>
      <c r="AB672" s="139"/>
      <c r="AC672" s="139"/>
      <c r="AD672" s="139"/>
      <c r="AE672" s="139"/>
      <c r="AF672" s="139"/>
      <c r="AG672" s="139"/>
      <c r="AH672" s="139"/>
      <c r="AI672" s="139"/>
      <c r="AJ672" s="139"/>
      <c r="AK672" s="139"/>
    </row>
    <row r="673" spans="4:37" x14ac:dyDescent="0.2">
      <c r="D673" s="139"/>
      <c r="E673" s="139"/>
      <c r="F673" s="139"/>
      <c r="G673" s="139"/>
      <c r="H673" s="139"/>
      <c r="I673" s="139"/>
      <c r="J673" s="139"/>
      <c r="K673" s="139"/>
      <c r="L673" s="139"/>
      <c r="M673" s="139"/>
      <c r="N673" s="139"/>
      <c r="O673" s="139"/>
      <c r="P673" s="139"/>
      <c r="Q673" s="139"/>
      <c r="R673" s="139"/>
      <c r="S673" s="139"/>
      <c r="T673" s="139"/>
      <c r="U673" s="139"/>
      <c r="V673" s="139"/>
      <c r="W673" s="139"/>
      <c r="X673" s="139"/>
      <c r="Y673" s="139"/>
      <c r="Z673" s="139"/>
      <c r="AA673" s="139"/>
      <c r="AB673" s="139"/>
      <c r="AC673" s="139"/>
      <c r="AD673" s="139"/>
      <c r="AE673" s="139"/>
      <c r="AF673" s="139"/>
      <c r="AG673" s="139"/>
      <c r="AH673" s="139"/>
      <c r="AI673" s="139"/>
      <c r="AJ673" s="139"/>
      <c r="AK673" s="139"/>
    </row>
  </sheetData>
  <sheetProtection formatCells="0" formatColumns="0" formatRows="0" deleteRows="0" selectLockedCells="1"/>
  <mergeCells count="223"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27500000000000002" right="0" top="0.196527777777778" bottom="0.43263888888888902" header="0.118055555555556" footer="0.43263888888888902"/>
  <pageSetup paperSize="9" scale="32" fitToHeight="2" orientation="landscape" verticalDpi="360" r:id="rId1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3"/>
  <sheetViews>
    <sheetView showZeros="0" topLeftCell="A22" zoomScale="40" zoomScaleNormal="40" zoomScaleSheetLayoutView="75" workbookViewId="0">
      <selection activeCell="W80" sqref="W80"/>
    </sheetView>
  </sheetViews>
  <sheetFormatPr defaultColWidth="9" defaultRowHeight="12.75" x14ac:dyDescent="0.2"/>
  <cols>
    <col min="1" max="1" width="45.5703125" customWidth="1"/>
    <col min="2" max="2" width="6.7109375" customWidth="1"/>
    <col min="3" max="3" width="6.855468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" customWidth="1"/>
    <col min="13" max="14" width="16.7109375" customWidth="1"/>
    <col min="15" max="15" width="14.2851562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0"/>
      <c r="C5" s="140"/>
      <c r="D5" s="140"/>
      <c r="E5" s="140"/>
      <c r="F5" s="6"/>
      <c r="G5" s="141" t="s">
        <v>3</v>
      </c>
      <c r="H5" s="141"/>
      <c r="I5" s="141"/>
      <c r="J5" s="141"/>
      <c r="K5" s="141"/>
      <c r="L5" s="6"/>
      <c r="M5" s="6"/>
      <c r="N5" s="51" t="s">
        <v>4</v>
      </c>
      <c r="O5" s="51"/>
      <c r="P5" s="51"/>
      <c r="Q5" s="51"/>
      <c r="R5" s="51"/>
      <c r="S5" s="51"/>
      <c r="T5" s="51"/>
      <c r="U5" s="51"/>
      <c r="V5" s="6"/>
      <c r="W5" s="6"/>
      <c r="X5" s="6"/>
      <c r="Y5" s="6"/>
      <c r="Z5" s="69"/>
      <c r="AA5" s="6"/>
      <c r="AB5" s="6"/>
      <c r="AC5" s="6"/>
      <c r="AD5" s="6"/>
      <c r="AE5" s="6"/>
      <c r="AF5" s="6"/>
      <c r="AG5" s="86"/>
      <c r="AH5" s="86"/>
      <c r="AI5" s="6"/>
      <c r="AJ5" s="6"/>
      <c r="AK5" s="6"/>
    </row>
    <row r="6" spans="1:37" ht="18.75" x14ac:dyDescent="0.3">
      <c r="A6" s="6"/>
      <c r="B6" s="142" t="s">
        <v>5</v>
      </c>
      <c r="C6" s="142"/>
      <c r="D6" s="142"/>
      <c r="E6" s="142"/>
      <c r="F6" s="8"/>
      <c r="G6" s="142" t="s">
        <v>6</v>
      </c>
      <c r="H6" s="142"/>
      <c r="I6" s="142"/>
      <c r="J6" s="142"/>
      <c r="K6" s="14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87"/>
      <c r="AH6" s="87"/>
      <c r="AI6" s="6"/>
      <c r="AJ6" s="6"/>
      <c r="AK6" s="6"/>
    </row>
    <row r="7" spans="1:37" s="1" customFormat="1" ht="27" x14ac:dyDescent="0.35">
      <c r="A7" s="7" t="s">
        <v>128</v>
      </c>
      <c r="B7" s="9"/>
      <c r="C7" s="10"/>
      <c r="D7" s="10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143" t="s">
        <v>7</v>
      </c>
      <c r="AI7" s="144"/>
      <c r="AJ7" s="144"/>
      <c r="AK7" s="145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59"/>
      <c r="T8" s="59"/>
      <c r="U8" s="59"/>
      <c r="V8" s="59"/>
      <c r="W8" s="59"/>
      <c r="X8" s="59"/>
      <c r="Y8" s="59"/>
      <c r="Z8" s="66"/>
      <c r="AA8" s="66"/>
      <c r="AB8" s="66"/>
      <c r="AC8" s="66"/>
      <c r="AD8" s="66"/>
      <c r="AE8" s="59"/>
      <c r="AF8" s="59"/>
      <c r="AG8" s="88" t="s">
        <v>8</v>
      </c>
      <c r="AH8" s="143">
        <v>504202</v>
      </c>
      <c r="AI8" s="144"/>
      <c r="AJ8" s="144"/>
      <c r="AK8" s="145"/>
    </row>
    <row r="9" spans="1:37" ht="25.5" customHeight="1" x14ac:dyDescent="0.35">
      <c r="A9" s="148" t="s">
        <v>9</v>
      </c>
      <c r="B9" s="148"/>
      <c r="C9" s="148"/>
      <c r="D9" s="148" t="s">
        <v>10</v>
      </c>
      <c r="E9" s="148"/>
      <c r="F9" s="148" t="s">
        <v>11</v>
      </c>
      <c r="G9" s="148"/>
      <c r="H9" s="148" t="s">
        <v>12</v>
      </c>
      <c r="I9" s="148"/>
      <c r="J9" s="148" t="s">
        <v>13</v>
      </c>
      <c r="K9" s="148"/>
      <c r="L9" s="148" t="s">
        <v>14</v>
      </c>
      <c r="M9" s="148"/>
      <c r="N9" s="52"/>
      <c r="O9" s="52"/>
      <c r="Q9" s="60" t="s">
        <v>15</v>
      </c>
      <c r="R9" s="61">
        <v>19</v>
      </c>
      <c r="S9" s="62"/>
      <c r="T9" s="146" t="s">
        <v>127</v>
      </c>
      <c r="U9" s="146"/>
      <c r="V9" s="146"/>
      <c r="W9" s="147" t="s">
        <v>16</v>
      </c>
      <c r="X9" s="147"/>
      <c r="Y9" s="70"/>
      <c r="Z9" s="66"/>
      <c r="AA9" s="66"/>
      <c r="AB9" s="66"/>
      <c r="AC9" s="66"/>
      <c r="AD9" s="66"/>
      <c r="AE9" s="66"/>
      <c r="AF9" s="59"/>
      <c r="AG9" s="66"/>
      <c r="AH9" s="215"/>
      <c r="AI9" s="215"/>
      <c r="AJ9" s="215"/>
      <c r="AK9" s="215"/>
    </row>
    <row r="10" spans="1:37" ht="21" customHeight="1" x14ac:dyDescent="0.3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52"/>
      <c r="O10" s="52"/>
      <c r="P10" s="52"/>
      <c r="Q10" s="6"/>
      <c r="R10" s="6"/>
      <c r="S10" s="59"/>
      <c r="T10" s="59"/>
      <c r="U10" s="59"/>
      <c r="V10" s="59"/>
      <c r="W10" s="59"/>
      <c r="X10" s="59"/>
      <c r="Y10" s="59"/>
      <c r="Z10" s="66"/>
      <c r="AA10" s="66"/>
      <c r="AB10" s="66"/>
      <c r="AC10" s="66"/>
      <c r="AD10" s="66"/>
      <c r="AE10" s="66"/>
      <c r="AF10" s="59"/>
      <c r="AG10" s="88" t="s">
        <v>17</v>
      </c>
      <c r="AH10" s="215"/>
      <c r="AI10" s="215"/>
      <c r="AJ10" s="215"/>
      <c r="AK10" s="215"/>
    </row>
    <row r="11" spans="1:37" ht="55.5" customHeight="1" x14ac:dyDescent="0.35">
      <c r="A11" s="11" t="s">
        <v>18</v>
      </c>
      <c r="B11" s="148" t="s">
        <v>19</v>
      </c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52"/>
      <c r="O11" s="52"/>
      <c r="P11" s="52"/>
      <c r="Q11" s="63" t="s">
        <v>20</v>
      </c>
      <c r="R11" s="64"/>
      <c r="S11" s="149" t="s">
        <v>21</v>
      </c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66"/>
      <c r="AE11" s="59"/>
      <c r="AF11" s="59"/>
      <c r="AG11" s="88" t="s">
        <v>22</v>
      </c>
      <c r="AH11" s="151"/>
      <c r="AI11" s="151"/>
      <c r="AJ11" s="151"/>
      <c r="AK11" s="151"/>
    </row>
    <row r="12" spans="1:37" ht="11.25" customHeight="1" x14ac:dyDescent="0.35">
      <c r="A12" s="12"/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53"/>
      <c r="O12" s="53"/>
      <c r="P12" s="53"/>
      <c r="Q12" s="64"/>
      <c r="R12" s="64"/>
      <c r="S12" s="59"/>
      <c r="T12" s="59"/>
      <c r="U12" s="65"/>
      <c r="V12" s="65"/>
      <c r="W12" s="65"/>
      <c r="X12" s="65"/>
      <c r="Y12" s="65"/>
      <c r="Z12" s="66"/>
      <c r="AA12" s="66"/>
      <c r="AB12" s="66"/>
      <c r="AC12" s="66"/>
      <c r="AD12" s="66"/>
      <c r="AE12" s="59"/>
      <c r="AF12" s="59"/>
      <c r="AG12" s="59"/>
      <c r="AH12" s="207"/>
      <c r="AI12" s="208"/>
      <c r="AJ12" s="208"/>
      <c r="AK12" s="209"/>
    </row>
    <row r="13" spans="1:37" s="1" customFormat="1" ht="26.25" customHeight="1" x14ac:dyDescent="0.35">
      <c r="A13" s="13" t="s">
        <v>111</v>
      </c>
      <c r="B13" s="153">
        <v>185</v>
      </c>
      <c r="C13" s="153"/>
      <c r="D13" s="153">
        <v>185</v>
      </c>
      <c r="E13" s="153"/>
      <c r="F13" s="153">
        <v>8</v>
      </c>
      <c r="G13" s="153"/>
      <c r="H13" s="153">
        <f>F13*D13</f>
        <v>1480</v>
      </c>
      <c r="I13" s="153"/>
      <c r="J13" s="151"/>
      <c r="K13" s="151"/>
      <c r="L13" s="151"/>
      <c r="M13" s="151"/>
      <c r="N13" s="54"/>
      <c r="O13" s="54"/>
      <c r="P13" s="54"/>
      <c r="Q13" s="63" t="s">
        <v>24</v>
      </c>
      <c r="R13" s="64"/>
      <c r="S13" s="66"/>
      <c r="T13" s="67"/>
      <c r="U13" s="154" t="s">
        <v>25</v>
      </c>
      <c r="V13" s="154"/>
      <c r="W13" s="154"/>
      <c r="X13" s="154"/>
      <c r="Y13" s="154"/>
      <c r="Z13" s="154"/>
      <c r="AA13" s="154"/>
      <c r="AB13" s="154"/>
      <c r="AC13" s="154"/>
      <c r="AD13" s="66"/>
      <c r="AE13" s="59"/>
      <c r="AF13" s="59"/>
      <c r="AG13" s="59"/>
      <c r="AH13" s="210"/>
      <c r="AI13" s="211"/>
      <c r="AJ13" s="211"/>
      <c r="AK13" s="212"/>
    </row>
    <row r="14" spans="1:37" s="1" customFormat="1" ht="11.25" customHeight="1" x14ac:dyDescent="0.35">
      <c r="A14" s="13"/>
      <c r="B14" s="153"/>
      <c r="C14" s="153"/>
      <c r="D14" s="153"/>
      <c r="E14" s="153"/>
      <c r="F14" s="153"/>
      <c r="G14" s="153"/>
      <c r="H14" s="153"/>
      <c r="I14" s="153"/>
      <c r="J14" s="151"/>
      <c r="K14" s="151"/>
      <c r="L14" s="151"/>
      <c r="M14" s="151"/>
      <c r="N14" s="54"/>
      <c r="O14" s="54"/>
      <c r="P14" s="54"/>
      <c r="Q14" s="64"/>
      <c r="R14" s="64"/>
      <c r="S14" s="59"/>
      <c r="T14" s="64"/>
      <c r="U14" s="68"/>
      <c r="V14" s="68"/>
      <c r="W14" s="68"/>
      <c r="X14" s="68"/>
      <c r="Y14" s="68"/>
      <c r="Z14" s="67"/>
      <c r="AA14" s="67"/>
      <c r="AB14" s="67"/>
      <c r="AC14" s="67"/>
      <c r="AD14" s="66"/>
      <c r="AE14" s="59"/>
      <c r="AF14" s="59"/>
      <c r="AG14" s="59"/>
      <c r="AH14" s="213"/>
      <c r="AI14" s="140"/>
      <c r="AJ14" s="140"/>
      <c r="AK14" s="214"/>
    </row>
    <row r="15" spans="1:37" s="1" customFormat="1" ht="29.25" customHeight="1" x14ac:dyDescent="0.35">
      <c r="A15" s="13"/>
      <c r="B15" s="153"/>
      <c r="C15" s="153"/>
      <c r="D15" s="153"/>
      <c r="E15" s="153"/>
      <c r="F15" s="153"/>
      <c r="G15" s="153"/>
      <c r="H15" s="153"/>
      <c r="I15" s="153"/>
      <c r="J15" s="151"/>
      <c r="K15" s="151"/>
      <c r="L15" s="151"/>
      <c r="M15" s="151"/>
      <c r="N15" s="54"/>
      <c r="O15" s="54"/>
      <c r="P15" s="54"/>
      <c r="Q15" s="63" t="s">
        <v>26</v>
      </c>
      <c r="R15" s="64"/>
      <c r="S15" s="66"/>
      <c r="T15" s="64"/>
      <c r="U15" s="64" t="s">
        <v>27</v>
      </c>
      <c r="V15" s="155" t="s">
        <v>28</v>
      </c>
      <c r="W15" s="156"/>
      <c r="X15" s="156"/>
      <c r="Y15" s="156"/>
      <c r="Z15" s="156" t="s">
        <v>29</v>
      </c>
      <c r="AA15" s="156"/>
      <c r="AB15" s="156"/>
      <c r="AC15" s="156"/>
      <c r="AD15" s="66"/>
      <c r="AE15" s="70"/>
      <c r="AF15" s="59"/>
      <c r="AG15" s="59"/>
      <c r="AH15" s="89"/>
      <c r="AI15" s="89"/>
      <c r="AJ15" s="89"/>
      <c r="AK15" s="89"/>
    </row>
    <row r="16" spans="1:37" s="1" customFormat="1" ht="28.5" customHeight="1" x14ac:dyDescent="0.35">
      <c r="A16" s="14"/>
      <c r="B16" s="14"/>
      <c r="C16" s="14"/>
      <c r="D16" s="14"/>
      <c r="E16" s="14"/>
      <c r="F16" s="14"/>
      <c r="G16" s="15" t="s">
        <v>30</v>
      </c>
      <c r="H16" s="153">
        <f>H13</f>
        <v>1480</v>
      </c>
      <c r="I16" s="153"/>
      <c r="J16" s="151"/>
      <c r="K16" s="151"/>
      <c r="L16" s="151"/>
      <c r="M16" s="151"/>
      <c r="N16" s="54"/>
      <c r="O16" s="54"/>
      <c r="P16" s="54"/>
      <c r="Q16" s="64"/>
      <c r="R16" s="6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1" t="s">
        <v>31</v>
      </c>
      <c r="B18" s="202"/>
      <c r="C18" s="203"/>
      <c r="D18" s="157" t="s">
        <v>32</v>
      </c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8"/>
      <c r="AJ18" s="90" t="s">
        <v>33</v>
      </c>
      <c r="AK18" s="91"/>
    </row>
    <row r="19" spans="1:41" ht="12" customHeight="1" x14ac:dyDescent="0.25">
      <c r="A19" s="204"/>
      <c r="B19" s="205"/>
      <c r="C19" s="20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59"/>
      <c r="AF19" s="159"/>
      <c r="AG19" s="159"/>
      <c r="AH19" s="159"/>
      <c r="AI19" s="160"/>
      <c r="AJ19" s="92"/>
      <c r="AK19" s="93"/>
    </row>
    <row r="20" spans="1:41" s="2" customFormat="1" ht="24" customHeight="1" x14ac:dyDescent="0.3">
      <c r="A20" s="161" t="s">
        <v>34</v>
      </c>
      <c r="B20" s="161"/>
      <c r="C20" s="162"/>
      <c r="D20" s="17"/>
      <c r="E20" s="18"/>
      <c r="F20" s="18"/>
      <c r="G20" s="17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71"/>
      <c r="AF20" s="18"/>
      <c r="AG20" s="42"/>
      <c r="AH20" s="42"/>
      <c r="AI20" s="42"/>
      <c r="AJ20" s="94"/>
      <c r="AK20" s="95"/>
      <c r="AL20" s="96"/>
    </row>
    <row r="21" spans="1:41" ht="177.6" customHeight="1" x14ac:dyDescent="0.3">
      <c r="A21" s="19" t="s">
        <v>35</v>
      </c>
      <c r="B21" s="19" t="s">
        <v>36</v>
      </c>
      <c r="C21" s="20" t="s">
        <v>37</v>
      </c>
      <c r="D21" s="21" t="s">
        <v>38</v>
      </c>
      <c r="E21" s="22" t="s">
        <v>39</v>
      </c>
      <c r="F21" s="22" t="s">
        <v>40</v>
      </c>
      <c r="G21" s="22" t="s">
        <v>112</v>
      </c>
      <c r="H21" s="23" t="s">
        <v>42</v>
      </c>
      <c r="I21" s="22" t="s">
        <v>43</v>
      </c>
      <c r="J21" s="55"/>
      <c r="K21" s="22" t="s">
        <v>44</v>
      </c>
      <c r="L21" s="22" t="s">
        <v>45</v>
      </c>
      <c r="M21" s="22" t="s">
        <v>46</v>
      </c>
      <c r="N21" s="22" t="s">
        <v>113</v>
      </c>
      <c r="O21" s="22" t="s">
        <v>48</v>
      </c>
      <c r="P21" s="22"/>
      <c r="Q21" s="22" t="s">
        <v>49</v>
      </c>
      <c r="R21" s="22" t="s">
        <v>50</v>
      </c>
      <c r="S21" s="22" t="s">
        <v>51</v>
      </c>
      <c r="T21" s="22"/>
      <c r="U21" s="22"/>
      <c r="V21" s="22" t="s">
        <v>52</v>
      </c>
      <c r="W21" s="22" t="s">
        <v>53</v>
      </c>
      <c r="X21" s="22" t="s">
        <v>54</v>
      </c>
      <c r="Y21" s="22"/>
      <c r="Z21" s="72"/>
      <c r="AA21" s="72"/>
      <c r="AB21" s="72"/>
      <c r="AC21" s="72"/>
      <c r="AD21" s="72"/>
      <c r="AE21" s="73"/>
      <c r="AF21" s="74"/>
      <c r="AG21" s="97"/>
      <c r="AH21" s="97"/>
      <c r="AI21" s="97"/>
      <c r="AJ21" s="98"/>
      <c r="AK21" s="99" t="s">
        <v>55</v>
      </c>
      <c r="AL21" s="100" t="s">
        <v>56</v>
      </c>
      <c r="AM21" s="101"/>
      <c r="AN21" s="101"/>
      <c r="AO21" s="101"/>
    </row>
    <row r="22" spans="1:41" s="3" customFormat="1" ht="15" customHeight="1" x14ac:dyDescent="0.3">
      <c r="A22" s="24">
        <v>1</v>
      </c>
      <c r="B22" s="24">
        <v>2</v>
      </c>
      <c r="C22" s="25">
        <v>3</v>
      </c>
      <c r="D22" s="26">
        <v>4</v>
      </c>
      <c r="E22" s="27">
        <v>5</v>
      </c>
      <c r="F22" s="27">
        <v>6</v>
      </c>
      <c r="G22" s="26">
        <v>7</v>
      </c>
      <c r="H22" s="27">
        <v>8</v>
      </c>
      <c r="I22" s="27">
        <v>9</v>
      </c>
      <c r="J22" s="27">
        <v>10</v>
      </c>
      <c r="K22" s="27">
        <v>11</v>
      </c>
      <c r="L22" s="27">
        <v>12</v>
      </c>
      <c r="M22" s="27">
        <v>14</v>
      </c>
      <c r="N22" s="27">
        <v>13</v>
      </c>
      <c r="O22" s="27">
        <v>15</v>
      </c>
      <c r="P22" s="27"/>
      <c r="Q22" s="27">
        <v>15</v>
      </c>
      <c r="R22" s="27">
        <v>16</v>
      </c>
      <c r="S22" s="27">
        <v>17</v>
      </c>
      <c r="T22" s="27">
        <v>18</v>
      </c>
      <c r="U22" s="27">
        <v>19</v>
      </c>
      <c r="V22" s="27">
        <v>20</v>
      </c>
      <c r="W22" s="26">
        <v>21</v>
      </c>
      <c r="X22" s="26">
        <v>22</v>
      </c>
      <c r="Y22" s="27">
        <v>23</v>
      </c>
      <c r="Z22" s="27">
        <v>24</v>
      </c>
      <c r="AA22" s="27">
        <v>25</v>
      </c>
      <c r="AB22" s="27">
        <v>26</v>
      </c>
      <c r="AC22" s="27">
        <v>27</v>
      </c>
      <c r="AD22" s="27">
        <v>28</v>
      </c>
      <c r="AE22" s="75">
        <v>29</v>
      </c>
      <c r="AF22" s="27">
        <v>29</v>
      </c>
      <c r="AG22" s="27">
        <v>30</v>
      </c>
      <c r="AH22" s="26">
        <v>31</v>
      </c>
      <c r="AI22" s="27">
        <v>32</v>
      </c>
      <c r="AJ22" s="102">
        <v>33</v>
      </c>
      <c r="AK22" s="26">
        <v>34</v>
      </c>
      <c r="AL22" s="27">
        <v>35</v>
      </c>
      <c r="AM22" s="101"/>
      <c r="AN22" s="101"/>
      <c r="AO22" s="101"/>
    </row>
    <row r="23" spans="1:41" s="4" customFormat="1" ht="18.75" customHeight="1" x14ac:dyDescent="0.3">
      <c r="A23" s="28" t="s">
        <v>57</v>
      </c>
      <c r="B23" s="28"/>
      <c r="C23" s="29"/>
      <c r="D23" s="30"/>
      <c r="E23" s="31" t="s">
        <v>58</v>
      </c>
      <c r="F23" s="32" t="s">
        <v>114</v>
      </c>
      <c r="G23" s="31" t="s">
        <v>115</v>
      </c>
      <c r="H23" s="33"/>
      <c r="I23" s="56" t="s">
        <v>60</v>
      </c>
      <c r="J23" s="57"/>
      <c r="K23" s="33"/>
      <c r="L23" s="56" t="s">
        <v>62</v>
      </c>
      <c r="M23" s="33" t="s">
        <v>116</v>
      </c>
      <c r="N23" s="56" t="s">
        <v>64</v>
      </c>
      <c r="O23" s="33" t="s">
        <v>117</v>
      </c>
      <c r="P23" s="33"/>
      <c r="Q23" s="33" t="s">
        <v>65</v>
      </c>
      <c r="R23" s="33" t="s">
        <v>118</v>
      </c>
      <c r="S23" s="33" t="s">
        <v>67</v>
      </c>
      <c r="T23" s="33"/>
      <c r="U23" s="33"/>
      <c r="V23" s="33"/>
      <c r="W23" s="31" t="s">
        <v>119</v>
      </c>
      <c r="X23" s="31" t="s">
        <v>115</v>
      </c>
      <c r="Y23" s="3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103"/>
      <c r="AK23" s="104"/>
      <c r="AL23" s="105"/>
      <c r="AM23" s="106"/>
      <c r="AN23" s="106"/>
      <c r="AO23" s="106"/>
    </row>
    <row r="24" spans="1:41" s="3" customFormat="1" ht="19.5" customHeight="1" x14ac:dyDescent="0.3">
      <c r="A24" s="34" t="s">
        <v>68</v>
      </c>
      <c r="B24" s="34"/>
      <c r="C24" s="35"/>
      <c r="D24" s="36"/>
      <c r="E24" s="37">
        <v>8</v>
      </c>
      <c r="F24" s="37">
        <v>8</v>
      </c>
      <c r="G24" s="36">
        <v>8</v>
      </c>
      <c r="H24" s="37"/>
      <c r="I24" s="37">
        <v>8</v>
      </c>
      <c r="J24" s="37"/>
      <c r="K24" s="37"/>
      <c r="L24" s="37">
        <v>8</v>
      </c>
      <c r="M24" s="37">
        <v>8</v>
      </c>
      <c r="N24" s="37">
        <v>8</v>
      </c>
      <c r="O24" s="37">
        <v>8</v>
      </c>
      <c r="P24" s="37"/>
      <c r="Q24" s="37">
        <v>8</v>
      </c>
      <c r="R24" s="37">
        <v>8</v>
      </c>
      <c r="S24" s="37">
        <v>8</v>
      </c>
      <c r="T24" s="37"/>
      <c r="U24" s="37"/>
      <c r="V24" s="37"/>
      <c r="W24" s="36">
        <v>8</v>
      </c>
      <c r="X24" s="36">
        <v>8</v>
      </c>
      <c r="Y24" s="79"/>
      <c r="Z24" s="80"/>
      <c r="AA24" s="80"/>
      <c r="AB24" s="80"/>
      <c r="AC24" s="80"/>
      <c r="AD24" s="80"/>
      <c r="AE24" s="81"/>
      <c r="AF24" s="80"/>
      <c r="AG24" s="80"/>
      <c r="AH24" s="80"/>
      <c r="AI24" s="80"/>
      <c r="AJ24" s="107"/>
      <c r="AK24" s="108"/>
      <c r="AL24" s="109"/>
      <c r="AM24" s="101"/>
      <c r="AN24" s="101"/>
      <c r="AO24" s="101"/>
    </row>
    <row r="25" spans="1:41" ht="29.25" customHeight="1" x14ac:dyDescent="0.25">
      <c r="A25" s="170" t="s">
        <v>69</v>
      </c>
      <c r="B25" s="176"/>
      <c r="C25" s="38" t="s">
        <v>70</v>
      </c>
      <c r="D25" s="39"/>
      <c r="E25" s="40"/>
      <c r="F25" s="40">
        <v>45</v>
      </c>
      <c r="G25" s="41">
        <v>75</v>
      </c>
      <c r="H25" s="40"/>
      <c r="I25" s="40"/>
      <c r="J25" s="40"/>
      <c r="K25" s="40"/>
      <c r="L25" s="40">
        <v>120</v>
      </c>
      <c r="M25" s="40"/>
      <c r="N25" s="40">
        <v>6</v>
      </c>
      <c r="O25" s="40"/>
      <c r="P25" s="40"/>
      <c r="Q25" s="40"/>
      <c r="R25" s="40"/>
      <c r="S25" s="40"/>
      <c r="T25" s="40"/>
      <c r="U25" s="40"/>
      <c r="V25" s="40"/>
      <c r="W25" s="41"/>
      <c r="X25" s="41"/>
      <c r="Y25" s="40"/>
      <c r="Z25" s="40"/>
      <c r="AA25" s="40"/>
      <c r="AB25" s="40"/>
      <c r="AC25" s="40"/>
      <c r="AD25" s="40"/>
      <c r="AE25" s="82"/>
      <c r="AF25" s="40"/>
      <c r="AG25" s="40"/>
      <c r="AH25" s="40"/>
      <c r="AI25" s="40"/>
      <c r="AJ25" s="110"/>
      <c r="AK25" s="183">
        <f>SUM(D26:AE26)</f>
        <v>1.968</v>
      </c>
      <c r="AL25" s="189">
        <f>SUM(AF26:AJ26)</f>
        <v>0</v>
      </c>
      <c r="AM25" s="101"/>
      <c r="AN25" s="101"/>
      <c r="AO25" s="101"/>
    </row>
    <row r="26" spans="1:41" ht="23.25" customHeight="1" x14ac:dyDescent="0.35">
      <c r="A26" s="171"/>
      <c r="B26" s="177"/>
      <c r="C26" s="38" t="s">
        <v>71</v>
      </c>
      <c r="D26" s="43">
        <f t="shared" ref="D26:AJ26" si="0">(D$24*D25)/1000</f>
        <v>0</v>
      </c>
      <c r="E26" s="44">
        <f t="shared" si="0"/>
        <v>0</v>
      </c>
      <c r="F26" s="44">
        <f t="shared" si="0"/>
        <v>0.36</v>
      </c>
      <c r="G26" s="44">
        <f t="shared" si="0"/>
        <v>0.6</v>
      </c>
      <c r="H26" s="44">
        <f t="shared" si="0"/>
        <v>0</v>
      </c>
      <c r="I26" s="44">
        <f t="shared" si="0"/>
        <v>0</v>
      </c>
      <c r="J26" s="44">
        <f t="shared" si="0"/>
        <v>0</v>
      </c>
      <c r="K26" s="44">
        <f t="shared" si="0"/>
        <v>0</v>
      </c>
      <c r="L26" s="44">
        <f t="shared" si="0"/>
        <v>0.96</v>
      </c>
      <c r="M26" s="44">
        <f t="shared" si="0"/>
        <v>0</v>
      </c>
      <c r="N26" s="44">
        <f t="shared" si="0"/>
        <v>4.8000000000000001E-2</v>
      </c>
      <c r="O26" s="44">
        <f t="shared" si="0"/>
        <v>0</v>
      </c>
      <c r="P26" s="44">
        <f t="shared" si="0"/>
        <v>0</v>
      </c>
      <c r="Q26" s="44">
        <f t="shared" si="0"/>
        <v>0</v>
      </c>
      <c r="R26" s="44">
        <f t="shared" si="0"/>
        <v>0</v>
      </c>
      <c r="S26" s="44">
        <f t="shared" si="0"/>
        <v>0</v>
      </c>
      <c r="T26" s="44"/>
      <c r="U26" s="44">
        <f t="shared" si="0"/>
        <v>0</v>
      </c>
      <c r="V26" s="44">
        <f t="shared" si="0"/>
        <v>0</v>
      </c>
      <c r="W26" s="44">
        <f t="shared" si="0"/>
        <v>0</v>
      </c>
      <c r="X26" s="44">
        <f t="shared" si="0"/>
        <v>0</v>
      </c>
      <c r="Y26" s="44">
        <f t="shared" si="0"/>
        <v>0</v>
      </c>
      <c r="Z26" s="44">
        <f t="shared" si="0"/>
        <v>0</v>
      </c>
      <c r="AA26" s="44">
        <f t="shared" si="0"/>
        <v>0</v>
      </c>
      <c r="AB26" s="44">
        <f t="shared" si="0"/>
        <v>0</v>
      </c>
      <c r="AC26" s="44">
        <f t="shared" si="0"/>
        <v>0</v>
      </c>
      <c r="AD26" s="44">
        <f t="shared" si="0"/>
        <v>0</v>
      </c>
      <c r="AE26" s="83">
        <f t="shared" si="0"/>
        <v>0</v>
      </c>
      <c r="AF26" s="44">
        <f t="shared" si="0"/>
        <v>0</v>
      </c>
      <c r="AG26" s="44">
        <f t="shared" si="0"/>
        <v>0</v>
      </c>
      <c r="AH26" s="44">
        <f t="shared" si="0"/>
        <v>0</v>
      </c>
      <c r="AI26" s="44">
        <f t="shared" si="0"/>
        <v>0</v>
      </c>
      <c r="AJ26" s="111">
        <f t="shared" si="0"/>
        <v>0</v>
      </c>
      <c r="AK26" s="184"/>
      <c r="AL26" s="190"/>
      <c r="AM26" s="101"/>
      <c r="AN26" s="101"/>
      <c r="AO26" s="101"/>
    </row>
    <row r="27" spans="1:41" ht="29.25" customHeight="1" x14ac:dyDescent="0.25">
      <c r="A27" s="170" t="s">
        <v>72</v>
      </c>
      <c r="B27" s="176"/>
      <c r="C27" s="38" t="s">
        <v>70</v>
      </c>
      <c r="D27" s="39"/>
      <c r="E27" s="40"/>
      <c r="F27" s="40">
        <v>105</v>
      </c>
      <c r="G27" s="41">
        <v>90</v>
      </c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1"/>
      <c r="X27" s="41">
        <v>158</v>
      </c>
      <c r="Y27" s="40"/>
      <c r="Z27" s="40"/>
      <c r="AA27" s="40"/>
      <c r="AB27" s="40"/>
      <c r="AC27" s="40"/>
      <c r="AD27" s="40"/>
      <c r="AE27" s="82"/>
      <c r="AF27" s="40"/>
      <c r="AG27" s="40"/>
      <c r="AH27" s="40"/>
      <c r="AI27" s="40"/>
      <c r="AJ27" s="110"/>
      <c r="AK27" s="183">
        <f>SUM(D28:AE28)</f>
        <v>2.8239999999999998</v>
      </c>
      <c r="AL27" s="189"/>
      <c r="AM27" s="199"/>
      <c r="AN27" s="200"/>
      <c r="AO27" s="101"/>
    </row>
    <row r="28" spans="1:41" ht="28.5" customHeight="1" x14ac:dyDescent="0.35">
      <c r="A28" s="171"/>
      <c r="B28" s="177"/>
      <c r="C28" s="38" t="s">
        <v>71</v>
      </c>
      <c r="D28" s="43">
        <f t="shared" ref="D28:AJ28" si="1">(D$24*D27)/1000</f>
        <v>0</v>
      </c>
      <c r="E28" s="44">
        <f t="shared" si="1"/>
        <v>0</v>
      </c>
      <c r="F28" s="44">
        <f t="shared" si="1"/>
        <v>0.84</v>
      </c>
      <c r="G28" s="44">
        <f t="shared" si="1"/>
        <v>0.72</v>
      </c>
      <c r="H28" s="44">
        <f t="shared" si="1"/>
        <v>0</v>
      </c>
      <c r="I28" s="44">
        <f t="shared" si="1"/>
        <v>0</v>
      </c>
      <c r="J28" s="44">
        <f t="shared" si="1"/>
        <v>0</v>
      </c>
      <c r="K28" s="44">
        <f t="shared" si="1"/>
        <v>0</v>
      </c>
      <c r="L28" s="44">
        <f t="shared" si="1"/>
        <v>0</v>
      </c>
      <c r="M28" s="44">
        <f t="shared" si="1"/>
        <v>0</v>
      </c>
      <c r="N28" s="44">
        <f t="shared" si="1"/>
        <v>0</v>
      </c>
      <c r="O28" s="44">
        <f t="shared" si="1"/>
        <v>0</v>
      </c>
      <c r="P28" s="44">
        <f t="shared" si="1"/>
        <v>0</v>
      </c>
      <c r="Q28" s="44">
        <f t="shared" si="1"/>
        <v>0</v>
      </c>
      <c r="R28" s="44">
        <f t="shared" si="1"/>
        <v>0</v>
      </c>
      <c r="S28" s="44">
        <f t="shared" si="1"/>
        <v>0</v>
      </c>
      <c r="T28" s="44">
        <f t="shared" si="1"/>
        <v>0</v>
      </c>
      <c r="U28" s="44">
        <f t="shared" si="1"/>
        <v>0</v>
      </c>
      <c r="V28" s="44">
        <f t="shared" si="1"/>
        <v>0</v>
      </c>
      <c r="W28" s="44">
        <f t="shared" si="1"/>
        <v>0</v>
      </c>
      <c r="X28" s="44">
        <f t="shared" si="1"/>
        <v>1.264</v>
      </c>
      <c r="Y28" s="44">
        <f t="shared" si="1"/>
        <v>0</v>
      </c>
      <c r="Z28" s="44">
        <f t="shared" si="1"/>
        <v>0</v>
      </c>
      <c r="AA28" s="44">
        <f t="shared" si="1"/>
        <v>0</v>
      </c>
      <c r="AB28" s="44">
        <f t="shared" si="1"/>
        <v>0</v>
      </c>
      <c r="AC28" s="44">
        <f t="shared" si="1"/>
        <v>0</v>
      </c>
      <c r="AD28" s="44">
        <f t="shared" si="1"/>
        <v>0</v>
      </c>
      <c r="AE28" s="83">
        <f t="shared" si="1"/>
        <v>0</v>
      </c>
      <c r="AF28" s="44">
        <f t="shared" si="1"/>
        <v>0</v>
      </c>
      <c r="AG28" s="44">
        <f t="shared" si="1"/>
        <v>0</v>
      </c>
      <c r="AH28" s="44">
        <f t="shared" si="1"/>
        <v>0</v>
      </c>
      <c r="AI28" s="44">
        <f t="shared" si="1"/>
        <v>0</v>
      </c>
      <c r="AJ28" s="111">
        <f t="shared" si="1"/>
        <v>0</v>
      </c>
      <c r="AK28" s="184"/>
      <c r="AL28" s="190"/>
      <c r="AM28" s="199"/>
      <c r="AN28" s="200"/>
      <c r="AO28" s="101"/>
    </row>
    <row r="29" spans="1:41" ht="25.5" customHeight="1" x14ac:dyDescent="0.25">
      <c r="A29" s="170" t="s">
        <v>73</v>
      </c>
      <c r="B29" s="176"/>
      <c r="C29" s="38" t="s">
        <v>70</v>
      </c>
      <c r="D29" s="39"/>
      <c r="E29" s="40">
        <v>5</v>
      </c>
      <c r="F29" s="40">
        <v>1.5</v>
      </c>
      <c r="G29" s="41"/>
      <c r="H29" s="40"/>
      <c r="I29" s="40"/>
      <c r="J29" s="40"/>
      <c r="K29" s="40"/>
      <c r="L29" s="40"/>
      <c r="M29" s="40">
        <v>5</v>
      </c>
      <c r="N29" s="40">
        <v>2</v>
      </c>
      <c r="O29" s="40"/>
      <c r="P29" s="40"/>
      <c r="Q29" s="40"/>
      <c r="R29" s="40"/>
      <c r="S29" s="40"/>
      <c r="T29" s="40"/>
      <c r="U29" s="40"/>
      <c r="V29" s="40"/>
      <c r="W29" s="41">
        <v>4</v>
      </c>
      <c r="X29" s="41"/>
      <c r="Y29" s="40"/>
      <c r="Z29" s="40"/>
      <c r="AA29" s="40"/>
      <c r="AB29" s="40"/>
      <c r="AC29" s="40"/>
      <c r="AD29" s="40"/>
      <c r="AE29" s="82"/>
      <c r="AF29" s="40"/>
      <c r="AG29" s="40"/>
      <c r="AH29" s="40"/>
      <c r="AI29" s="40"/>
      <c r="AJ29" s="110"/>
      <c r="AK29" s="183">
        <f>SUM(D30:AE30)</f>
        <v>0.14000000000000001</v>
      </c>
      <c r="AL29" s="189">
        <f>SUM(AF30:AJ30)</f>
        <v>0</v>
      </c>
      <c r="AM29" s="101"/>
      <c r="AN29" s="101"/>
      <c r="AO29" s="101"/>
    </row>
    <row r="30" spans="1:41" ht="28.5" customHeight="1" x14ac:dyDescent="0.35">
      <c r="A30" s="171"/>
      <c r="B30" s="177"/>
      <c r="C30" s="38" t="s">
        <v>71</v>
      </c>
      <c r="D30" s="43">
        <f t="shared" ref="D30:AJ30" si="2">(D$24*D29)/1000</f>
        <v>0</v>
      </c>
      <c r="E30" s="44">
        <f t="shared" si="2"/>
        <v>0.04</v>
      </c>
      <c r="F30" s="44">
        <f t="shared" si="2"/>
        <v>1.2E-2</v>
      </c>
      <c r="G30" s="44">
        <f t="shared" si="2"/>
        <v>0</v>
      </c>
      <c r="H30" s="44">
        <f t="shared" si="2"/>
        <v>0</v>
      </c>
      <c r="I30" s="44">
        <f t="shared" si="2"/>
        <v>0</v>
      </c>
      <c r="J30" s="44">
        <f t="shared" si="2"/>
        <v>0</v>
      </c>
      <c r="K30" s="44">
        <f t="shared" si="2"/>
        <v>0</v>
      </c>
      <c r="L30" s="44">
        <f t="shared" si="2"/>
        <v>0</v>
      </c>
      <c r="M30" s="44">
        <f t="shared" si="2"/>
        <v>0.04</v>
      </c>
      <c r="N30" s="44">
        <f t="shared" si="2"/>
        <v>1.6E-2</v>
      </c>
      <c r="O30" s="44">
        <f t="shared" si="2"/>
        <v>0</v>
      </c>
      <c r="P30" s="44">
        <f t="shared" si="2"/>
        <v>0</v>
      </c>
      <c r="Q30" s="44">
        <f t="shared" si="2"/>
        <v>0</v>
      </c>
      <c r="R30" s="44">
        <f t="shared" si="2"/>
        <v>0</v>
      </c>
      <c r="S30" s="44">
        <f t="shared" si="2"/>
        <v>0</v>
      </c>
      <c r="T30" s="44">
        <f t="shared" si="2"/>
        <v>0</v>
      </c>
      <c r="U30" s="44">
        <f t="shared" si="2"/>
        <v>0</v>
      </c>
      <c r="V30" s="44">
        <f t="shared" si="2"/>
        <v>0</v>
      </c>
      <c r="W30" s="44">
        <f t="shared" si="2"/>
        <v>3.2000000000000001E-2</v>
      </c>
      <c r="X30" s="44">
        <f t="shared" si="2"/>
        <v>0</v>
      </c>
      <c r="Y30" s="44">
        <f t="shared" si="2"/>
        <v>0</v>
      </c>
      <c r="Z30" s="44">
        <f t="shared" si="2"/>
        <v>0</v>
      </c>
      <c r="AA30" s="44">
        <f t="shared" si="2"/>
        <v>0</v>
      </c>
      <c r="AB30" s="44">
        <f t="shared" si="2"/>
        <v>0</v>
      </c>
      <c r="AC30" s="44">
        <f t="shared" si="2"/>
        <v>0</v>
      </c>
      <c r="AD30" s="44">
        <f t="shared" si="2"/>
        <v>0</v>
      </c>
      <c r="AE30" s="83">
        <f t="shared" si="2"/>
        <v>0</v>
      </c>
      <c r="AF30" s="44">
        <f t="shared" si="2"/>
        <v>0</v>
      </c>
      <c r="AG30" s="44">
        <f t="shared" si="2"/>
        <v>0</v>
      </c>
      <c r="AH30" s="44">
        <f t="shared" si="2"/>
        <v>0</v>
      </c>
      <c r="AI30" s="44">
        <f t="shared" si="2"/>
        <v>0</v>
      </c>
      <c r="AJ30" s="111">
        <f t="shared" si="2"/>
        <v>0</v>
      </c>
      <c r="AK30" s="184"/>
      <c r="AL30" s="190"/>
      <c r="AM30" s="101"/>
      <c r="AN30" s="101"/>
      <c r="AO30" s="101"/>
    </row>
    <row r="31" spans="1:41" ht="27.75" customHeight="1" x14ac:dyDescent="0.25">
      <c r="A31" s="170" t="s">
        <v>50</v>
      </c>
      <c r="B31" s="176"/>
      <c r="C31" s="38" t="s">
        <v>70</v>
      </c>
      <c r="D31" s="39"/>
      <c r="E31" s="40">
        <v>30</v>
      </c>
      <c r="F31" s="40"/>
      <c r="G31" s="41"/>
      <c r="H31" s="40"/>
      <c r="I31" s="40"/>
      <c r="J31" s="40"/>
      <c r="K31" s="40"/>
      <c r="L31" s="40"/>
      <c r="M31" s="40"/>
      <c r="N31" s="40">
        <v>5</v>
      </c>
      <c r="O31" s="40"/>
      <c r="P31" s="40"/>
      <c r="Q31" s="40"/>
      <c r="R31" s="40">
        <v>28.157</v>
      </c>
      <c r="S31" s="40"/>
      <c r="T31" s="40"/>
      <c r="U31" s="40"/>
      <c r="V31" s="40"/>
      <c r="W31" s="41"/>
      <c r="X31" s="41"/>
      <c r="Y31" s="40"/>
      <c r="Z31" s="40"/>
      <c r="AA31" s="40"/>
      <c r="AB31" s="40"/>
      <c r="AC31" s="40"/>
      <c r="AD31" s="40"/>
      <c r="AE31" s="82"/>
      <c r="AF31" s="40"/>
      <c r="AG31" s="40"/>
      <c r="AH31" s="40"/>
      <c r="AI31" s="40"/>
      <c r="AJ31" s="110"/>
      <c r="AK31" s="183">
        <f t="shared" ref="AK31" si="3">SUM(D32:AE32)</f>
        <v>0.50525599999999993</v>
      </c>
      <c r="AL31" s="189">
        <f>SUM(AF32:AJ32)</f>
        <v>0</v>
      </c>
      <c r="AM31" s="101"/>
      <c r="AN31" s="101"/>
      <c r="AO31" s="101"/>
    </row>
    <row r="32" spans="1:41" ht="24.75" customHeight="1" x14ac:dyDescent="0.35">
      <c r="A32" s="171"/>
      <c r="B32" s="177"/>
      <c r="C32" s="38" t="s">
        <v>71</v>
      </c>
      <c r="D32" s="43">
        <f t="shared" ref="D32:AJ32" si="4">(D$24*D31)/1000</f>
        <v>0</v>
      </c>
      <c r="E32" s="44">
        <f t="shared" si="4"/>
        <v>0.24</v>
      </c>
      <c r="F32" s="44">
        <f t="shared" si="4"/>
        <v>0</v>
      </c>
      <c r="G32" s="44">
        <f t="shared" si="4"/>
        <v>0</v>
      </c>
      <c r="H32" s="44">
        <f t="shared" si="4"/>
        <v>0</v>
      </c>
      <c r="I32" s="44">
        <f t="shared" si="4"/>
        <v>0</v>
      </c>
      <c r="J32" s="44">
        <f t="shared" si="4"/>
        <v>0</v>
      </c>
      <c r="K32" s="44">
        <f t="shared" si="4"/>
        <v>0</v>
      </c>
      <c r="L32" s="44">
        <f t="shared" si="4"/>
        <v>0</v>
      </c>
      <c r="M32" s="44">
        <f t="shared" si="4"/>
        <v>0</v>
      </c>
      <c r="N32" s="44">
        <f t="shared" si="4"/>
        <v>0.04</v>
      </c>
      <c r="O32" s="44">
        <f t="shared" si="4"/>
        <v>0</v>
      </c>
      <c r="P32" s="44">
        <f t="shared" si="4"/>
        <v>0</v>
      </c>
      <c r="Q32" s="44">
        <f t="shared" si="4"/>
        <v>0</v>
      </c>
      <c r="R32" s="44">
        <f t="shared" si="4"/>
        <v>0.22525600000000001</v>
      </c>
      <c r="S32" s="44">
        <f t="shared" si="4"/>
        <v>0</v>
      </c>
      <c r="T32" s="44">
        <f t="shared" si="4"/>
        <v>0</v>
      </c>
      <c r="U32" s="44">
        <f t="shared" si="4"/>
        <v>0</v>
      </c>
      <c r="V32" s="44">
        <f t="shared" si="4"/>
        <v>0</v>
      </c>
      <c r="W32" s="44">
        <f t="shared" si="4"/>
        <v>0</v>
      </c>
      <c r="X32" s="44">
        <f t="shared" si="4"/>
        <v>0</v>
      </c>
      <c r="Y32" s="44">
        <f t="shared" si="4"/>
        <v>0</v>
      </c>
      <c r="Z32" s="44">
        <f t="shared" si="4"/>
        <v>0</v>
      </c>
      <c r="AA32" s="44">
        <f t="shared" si="4"/>
        <v>0</v>
      </c>
      <c r="AB32" s="44">
        <f t="shared" si="4"/>
        <v>0</v>
      </c>
      <c r="AC32" s="44">
        <f t="shared" si="4"/>
        <v>0</v>
      </c>
      <c r="AD32" s="44">
        <f t="shared" si="4"/>
        <v>0</v>
      </c>
      <c r="AE32" s="83">
        <f t="shared" si="4"/>
        <v>0</v>
      </c>
      <c r="AF32" s="44">
        <f t="shared" si="4"/>
        <v>0</v>
      </c>
      <c r="AG32" s="44">
        <f t="shared" si="4"/>
        <v>0</v>
      </c>
      <c r="AH32" s="44">
        <f t="shared" si="4"/>
        <v>0</v>
      </c>
      <c r="AI32" s="44">
        <f t="shared" si="4"/>
        <v>0</v>
      </c>
      <c r="AJ32" s="111">
        <f t="shared" si="4"/>
        <v>0</v>
      </c>
      <c r="AK32" s="184"/>
      <c r="AL32" s="190"/>
      <c r="AM32" s="101"/>
      <c r="AN32" s="101"/>
      <c r="AO32" s="101"/>
    </row>
    <row r="33" spans="1:41" ht="29.25" customHeight="1" x14ac:dyDescent="0.25">
      <c r="A33" s="170" t="s">
        <v>51</v>
      </c>
      <c r="B33" s="176"/>
      <c r="C33" s="38" t="s">
        <v>70</v>
      </c>
      <c r="D33" s="39"/>
      <c r="E33" s="40"/>
      <c r="F33" s="40"/>
      <c r="G33" s="41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>
        <v>39.472999999999999</v>
      </c>
      <c r="T33" s="40"/>
      <c r="U33" s="40"/>
      <c r="V33" s="40"/>
      <c r="W33" s="41"/>
      <c r="X33" s="41"/>
      <c r="Y33" s="40"/>
      <c r="Z33" s="40"/>
      <c r="AA33" s="40"/>
      <c r="AB33" s="40"/>
      <c r="AC33" s="40"/>
      <c r="AD33" s="40"/>
      <c r="AE33" s="82"/>
      <c r="AF33" s="40"/>
      <c r="AG33" s="40"/>
      <c r="AH33" s="40"/>
      <c r="AI33" s="40"/>
      <c r="AJ33" s="110"/>
      <c r="AK33" s="183">
        <f t="shared" ref="AK33" si="5">SUM(D34:AE34)</f>
        <v>0.31578400000000001</v>
      </c>
      <c r="AL33" s="189">
        <f>SUM(AF34:AJ34)</f>
        <v>0</v>
      </c>
      <c r="AM33" s="101"/>
      <c r="AN33" s="101"/>
      <c r="AO33" s="101"/>
    </row>
    <row r="34" spans="1:41" ht="19.149999999999999" customHeight="1" x14ac:dyDescent="0.35">
      <c r="A34" s="171"/>
      <c r="B34" s="177"/>
      <c r="C34" s="38" t="s">
        <v>71</v>
      </c>
      <c r="D34" s="43">
        <f t="shared" ref="D34:AJ34" si="6">(D$24*D33)/1000</f>
        <v>0</v>
      </c>
      <c r="E34" s="44">
        <f t="shared" si="6"/>
        <v>0</v>
      </c>
      <c r="F34" s="44">
        <f t="shared" si="6"/>
        <v>0</v>
      </c>
      <c r="G34" s="44">
        <f t="shared" si="6"/>
        <v>0</v>
      </c>
      <c r="H34" s="44">
        <f t="shared" si="6"/>
        <v>0</v>
      </c>
      <c r="I34" s="44">
        <f t="shared" si="6"/>
        <v>0</v>
      </c>
      <c r="J34" s="44">
        <f t="shared" si="6"/>
        <v>0</v>
      </c>
      <c r="K34" s="44">
        <f t="shared" si="6"/>
        <v>0</v>
      </c>
      <c r="L34" s="44">
        <f t="shared" si="6"/>
        <v>0</v>
      </c>
      <c r="M34" s="44">
        <f t="shared" si="6"/>
        <v>0</v>
      </c>
      <c r="N34" s="44">
        <f t="shared" si="6"/>
        <v>0</v>
      </c>
      <c r="O34" s="44">
        <f t="shared" si="6"/>
        <v>0</v>
      </c>
      <c r="P34" s="44">
        <f t="shared" si="6"/>
        <v>0</v>
      </c>
      <c r="Q34" s="44">
        <f t="shared" si="6"/>
        <v>0</v>
      </c>
      <c r="R34" s="44">
        <f t="shared" si="6"/>
        <v>0</v>
      </c>
      <c r="S34" s="44">
        <f t="shared" si="6"/>
        <v>0.31578400000000001</v>
      </c>
      <c r="T34" s="44">
        <f t="shared" si="6"/>
        <v>0</v>
      </c>
      <c r="U34" s="44">
        <f t="shared" si="6"/>
        <v>0</v>
      </c>
      <c r="V34" s="44">
        <f t="shared" si="6"/>
        <v>0</v>
      </c>
      <c r="W34" s="44">
        <f t="shared" si="6"/>
        <v>0</v>
      </c>
      <c r="X34" s="44">
        <f t="shared" si="6"/>
        <v>0</v>
      </c>
      <c r="Y34" s="44">
        <f t="shared" si="6"/>
        <v>0</v>
      </c>
      <c r="Z34" s="44">
        <f t="shared" si="6"/>
        <v>0</v>
      </c>
      <c r="AA34" s="44">
        <f t="shared" si="6"/>
        <v>0</v>
      </c>
      <c r="AB34" s="44">
        <f t="shared" si="6"/>
        <v>0</v>
      </c>
      <c r="AC34" s="44">
        <f t="shared" si="6"/>
        <v>0</v>
      </c>
      <c r="AD34" s="44">
        <f t="shared" si="6"/>
        <v>0</v>
      </c>
      <c r="AE34" s="83">
        <f t="shared" si="6"/>
        <v>0</v>
      </c>
      <c r="AF34" s="44">
        <f t="shared" si="6"/>
        <v>0</v>
      </c>
      <c r="AG34" s="44">
        <f t="shared" si="6"/>
        <v>0</v>
      </c>
      <c r="AH34" s="44">
        <f t="shared" si="6"/>
        <v>0</v>
      </c>
      <c r="AI34" s="44">
        <f t="shared" si="6"/>
        <v>0</v>
      </c>
      <c r="AJ34" s="111">
        <f t="shared" si="6"/>
        <v>0</v>
      </c>
      <c r="AK34" s="184"/>
      <c r="AL34" s="190"/>
      <c r="AM34" s="101"/>
      <c r="AN34" s="101"/>
      <c r="AO34" s="101"/>
    </row>
    <row r="35" spans="1:41" ht="25.5" hidden="1" x14ac:dyDescent="0.25">
      <c r="A35" s="172" t="s">
        <v>88</v>
      </c>
      <c r="B35" s="176"/>
      <c r="C35" s="38" t="s">
        <v>70</v>
      </c>
      <c r="D35" s="39"/>
      <c r="E35" s="40"/>
      <c r="F35" s="40"/>
      <c r="G35" s="41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1"/>
      <c r="X35" s="41"/>
      <c r="Y35" s="40"/>
      <c r="Z35" s="40"/>
      <c r="AA35" s="40"/>
      <c r="AB35" s="40"/>
      <c r="AC35" s="40"/>
      <c r="AD35" s="40"/>
      <c r="AE35" s="82"/>
      <c r="AF35" s="40"/>
      <c r="AG35" s="40"/>
      <c r="AH35" s="40"/>
      <c r="AI35" s="40"/>
      <c r="AJ35" s="110"/>
      <c r="AK35" s="183">
        <f t="shared" ref="AK35" si="7">SUM(D36:AE36)</f>
        <v>0</v>
      </c>
      <c r="AL35" s="189">
        <f>SUM(AF36:AJ36)</f>
        <v>0</v>
      </c>
      <c r="AM35" s="101"/>
      <c r="AN35" s="101"/>
      <c r="AO35" s="101"/>
    </row>
    <row r="36" spans="1:41" ht="25.5" hidden="1" x14ac:dyDescent="0.35">
      <c r="A36" s="173"/>
      <c r="B36" s="177"/>
      <c r="C36" s="38" t="s">
        <v>71</v>
      </c>
      <c r="D36" s="43">
        <f t="shared" ref="D36:AJ36" si="8">(D$24*D35)/1000</f>
        <v>0</v>
      </c>
      <c r="E36" s="44">
        <f t="shared" si="8"/>
        <v>0</v>
      </c>
      <c r="F36" s="44">
        <f t="shared" si="8"/>
        <v>0</v>
      </c>
      <c r="G36" s="44">
        <f t="shared" si="8"/>
        <v>0</v>
      </c>
      <c r="H36" s="44">
        <f t="shared" si="8"/>
        <v>0</v>
      </c>
      <c r="I36" s="44">
        <f t="shared" si="8"/>
        <v>0</v>
      </c>
      <c r="J36" s="44">
        <f t="shared" si="8"/>
        <v>0</v>
      </c>
      <c r="K36" s="44">
        <f t="shared" si="8"/>
        <v>0</v>
      </c>
      <c r="L36" s="44">
        <f t="shared" si="8"/>
        <v>0</v>
      </c>
      <c r="M36" s="44">
        <f t="shared" si="8"/>
        <v>0</v>
      </c>
      <c r="N36" s="44">
        <f t="shared" si="8"/>
        <v>0</v>
      </c>
      <c r="O36" s="44">
        <f t="shared" si="8"/>
        <v>0</v>
      </c>
      <c r="P36" s="44">
        <f t="shared" si="8"/>
        <v>0</v>
      </c>
      <c r="Q36" s="44">
        <f t="shared" si="8"/>
        <v>0</v>
      </c>
      <c r="R36" s="44">
        <f t="shared" si="8"/>
        <v>0</v>
      </c>
      <c r="S36" s="44">
        <f t="shared" si="8"/>
        <v>0</v>
      </c>
      <c r="T36" s="44">
        <f t="shared" si="8"/>
        <v>0</v>
      </c>
      <c r="U36" s="44">
        <f t="shared" si="8"/>
        <v>0</v>
      </c>
      <c r="V36" s="44">
        <f t="shared" si="8"/>
        <v>0</v>
      </c>
      <c r="W36" s="44">
        <f t="shared" si="8"/>
        <v>0</v>
      </c>
      <c r="X36" s="44">
        <f t="shared" si="8"/>
        <v>0</v>
      </c>
      <c r="Y36" s="44">
        <f t="shared" si="8"/>
        <v>0</v>
      </c>
      <c r="Z36" s="44">
        <f t="shared" si="8"/>
        <v>0</v>
      </c>
      <c r="AA36" s="44">
        <f t="shared" si="8"/>
        <v>0</v>
      </c>
      <c r="AB36" s="44">
        <f t="shared" si="8"/>
        <v>0</v>
      </c>
      <c r="AC36" s="44">
        <f t="shared" si="8"/>
        <v>0</v>
      </c>
      <c r="AD36" s="44">
        <f t="shared" si="8"/>
        <v>0</v>
      </c>
      <c r="AE36" s="83">
        <f t="shared" si="8"/>
        <v>0</v>
      </c>
      <c r="AF36" s="44">
        <f t="shared" si="8"/>
        <v>0</v>
      </c>
      <c r="AG36" s="44">
        <f t="shared" si="8"/>
        <v>0</v>
      </c>
      <c r="AH36" s="44">
        <f t="shared" si="8"/>
        <v>0</v>
      </c>
      <c r="AI36" s="44">
        <f t="shared" si="8"/>
        <v>0</v>
      </c>
      <c r="AJ36" s="111">
        <f t="shared" si="8"/>
        <v>0</v>
      </c>
      <c r="AK36" s="184"/>
      <c r="AL36" s="190"/>
      <c r="AM36" s="9"/>
      <c r="AN36" s="101"/>
      <c r="AO36" s="101"/>
    </row>
    <row r="37" spans="1:41" ht="26.25" customHeight="1" x14ac:dyDescent="0.25">
      <c r="A37" s="170" t="s">
        <v>75</v>
      </c>
      <c r="B37" s="176"/>
      <c r="C37" s="38" t="s">
        <v>70</v>
      </c>
      <c r="D37" s="39"/>
      <c r="E37" s="40"/>
      <c r="F37" s="40">
        <v>1.2</v>
      </c>
      <c r="G37" s="41">
        <v>7</v>
      </c>
      <c r="H37" s="40"/>
      <c r="I37" s="40"/>
      <c r="J37" s="40"/>
      <c r="K37" s="40"/>
      <c r="L37" s="40"/>
      <c r="M37" s="40"/>
      <c r="N37" s="40"/>
      <c r="O37" s="40">
        <v>0.5</v>
      </c>
      <c r="P37" s="40"/>
      <c r="Q37" s="40"/>
      <c r="R37" s="40"/>
      <c r="S37" s="40"/>
      <c r="T37" s="40"/>
      <c r="U37" s="40"/>
      <c r="V37" s="40"/>
      <c r="W37" s="41">
        <v>8</v>
      </c>
      <c r="X37" s="41"/>
      <c r="Y37" s="40"/>
      <c r="Z37" s="40"/>
      <c r="AA37" s="40"/>
      <c r="AB37" s="40"/>
      <c r="AC37" s="40"/>
      <c r="AD37" s="40"/>
      <c r="AE37" s="82"/>
      <c r="AF37" s="40"/>
      <c r="AG37" s="40"/>
      <c r="AH37" s="40"/>
      <c r="AI37" s="40"/>
      <c r="AJ37" s="110"/>
      <c r="AK37" s="183">
        <f t="shared" ref="AK37" si="9">SUM(D38:AE38)</f>
        <v>0.1336</v>
      </c>
      <c r="AL37" s="189">
        <f>SUM(AF38:AJ38)</f>
        <v>0</v>
      </c>
      <c r="AM37" s="101"/>
      <c r="AN37" s="101"/>
      <c r="AO37" s="101"/>
    </row>
    <row r="38" spans="1:41" ht="24.75" customHeight="1" x14ac:dyDescent="0.35">
      <c r="A38" s="171"/>
      <c r="B38" s="177"/>
      <c r="C38" s="38" t="s">
        <v>71</v>
      </c>
      <c r="D38" s="43">
        <f t="shared" ref="D38:AJ38" si="10">(D$24*D37)/1000</f>
        <v>0</v>
      </c>
      <c r="E38" s="44">
        <f t="shared" si="10"/>
        <v>0</v>
      </c>
      <c r="F38" s="44">
        <f t="shared" si="10"/>
        <v>9.5999999999999992E-3</v>
      </c>
      <c r="G38" s="44">
        <f t="shared" si="10"/>
        <v>5.6000000000000001E-2</v>
      </c>
      <c r="H38" s="44">
        <f t="shared" si="10"/>
        <v>0</v>
      </c>
      <c r="I38" s="44">
        <f t="shared" si="10"/>
        <v>0</v>
      </c>
      <c r="J38" s="44">
        <f t="shared" si="10"/>
        <v>0</v>
      </c>
      <c r="K38" s="44">
        <f t="shared" si="10"/>
        <v>0</v>
      </c>
      <c r="L38" s="44">
        <f t="shared" si="10"/>
        <v>0</v>
      </c>
      <c r="M38" s="44">
        <f t="shared" si="10"/>
        <v>0</v>
      </c>
      <c r="N38" s="44">
        <f t="shared" si="10"/>
        <v>0</v>
      </c>
      <c r="O38" s="44">
        <f t="shared" si="10"/>
        <v>4.0000000000000001E-3</v>
      </c>
      <c r="P38" s="44">
        <f t="shared" si="10"/>
        <v>0</v>
      </c>
      <c r="Q38" s="44">
        <f t="shared" si="10"/>
        <v>0</v>
      </c>
      <c r="R38" s="44">
        <f t="shared" si="10"/>
        <v>0</v>
      </c>
      <c r="S38" s="44">
        <f t="shared" si="10"/>
        <v>0</v>
      </c>
      <c r="T38" s="44">
        <f t="shared" si="10"/>
        <v>0</v>
      </c>
      <c r="U38" s="44">
        <f t="shared" si="10"/>
        <v>0</v>
      </c>
      <c r="V38" s="44">
        <f t="shared" si="10"/>
        <v>0</v>
      </c>
      <c r="W38" s="44">
        <f t="shared" si="10"/>
        <v>6.4000000000000001E-2</v>
      </c>
      <c r="X38" s="44">
        <f t="shared" si="10"/>
        <v>0</v>
      </c>
      <c r="Y38" s="44">
        <f t="shared" si="10"/>
        <v>0</v>
      </c>
      <c r="Z38" s="44">
        <f t="shared" si="10"/>
        <v>0</v>
      </c>
      <c r="AA38" s="44">
        <f t="shared" si="10"/>
        <v>0</v>
      </c>
      <c r="AB38" s="44">
        <f t="shared" si="10"/>
        <v>0</v>
      </c>
      <c r="AC38" s="44">
        <f t="shared" si="10"/>
        <v>0</v>
      </c>
      <c r="AD38" s="44">
        <f t="shared" si="10"/>
        <v>0</v>
      </c>
      <c r="AE38" s="83">
        <f t="shared" si="10"/>
        <v>0</v>
      </c>
      <c r="AF38" s="44">
        <f t="shared" si="10"/>
        <v>0</v>
      </c>
      <c r="AG38" s="44">
        <f t="shared" si="10"/>
        <v>0</v>
      </c>
      <c r="AH38" s="44">
        <f t="shared" si="10"/>
        <v>0</v>
      </c>
      <c r="AI38" s="44">
        <f t="shared" si="10"/>
        <v>0</v>
      </c>
      <c r="AJ38" s="111">
        <f t="shared" si="10"/>
        <v>0</v>
      </c>
      <c r="AK38" s="184"/>
      <c r="AL38" s="190"/>
      <c r="AM38" s="101"/>
      <c r="AN38" s="101"/>
      <c r="AO38" s="101"/>
    </row>
    <row r="39" spans="1:41" ht="27" customHeight="1" x14ac:dyDescent="0.25">
      <c r="A39" s="170" t="s">
        <v>76</v>
      </c>
      <c r="B39" s="176"/>
      <c r="C39" s="38" t="s">
        <v>70</v>
      </c>
      <c r="D39" s="39"/>
      <c r="E39" s="40"/>
      <c r="F39" s="40">
        <v>0.2</v>
      </c>
      <c r="G39" s="41"/>
      <c r="H39" s="40"/>
      <c r="I39" s="40"/>
      <c r="J39" s="40"/>
      <c r="K39" s="40"/>
      <c r="L39" s="40">
        <v>0.7</v>
      </c>
      <c r="M39" s="40">
        <v>1.1000000000000001</v>
      </c>
      <c r="N39" s="40">
        <v>0.4</v>
      </c>
      <c r="O39" s="40">
        <v>0.4</v>
      </c>
      <c r="P39" s="40"/>
      <c r="Q39" s="40"/>
      <c r="R39" s="40"/>
      <c r="S39" s="40"/>
      <c r="T39" s="40"/>
      <c r="U39" s="40"/>
      <c r="V39" s="40"/>
      <c r="W39" s="41">
        <v>0.2</v>
      </c>
      <c r="X39" s="41"/>
      <c r="Y39" s="40"/>
      <c r="Z39" s="40"/>
      <c r="AA39" s="40"/>
      <c r="AB39" s="40"/>
      <c r="AC39" s="40"/>
      <c r="AD39" s="40"/>
      <c r="AE39" s="82"/>
      <c r="AF39" s="40"/>
      <c r="AG39" s="40"/>
      <c r="AH39" s="40"/>
      <c r="AI39" s="40"/>
      <c r="AJ39" s="110"/>
      <c r="AK39" s="183">
        <f t="shared" ref="AK39" si="11">SUM(D40:AE40)</f>
        <v>2.4000000000000004E-2</v>
      </c>
      <c r="AL39" s="189">
        <f>SUM(AF40:AJ40)</f>
        <v>0</v>
      </c>
      <c r="AM39" s="101"/>
      <c r="AN39" s="101"/>
      <c r="AO39" s="101"/>
    </row>
    <row r="40" spans="1:41" ht="26.45" customHeight="1" x14ac:dyDescent="0.35">
      <c r="A40" s="171"/>
      <c r="B40" s="177"/>
      <c r="C40" s="38" t="s">
        <v>71</v>
      </c>
      <c r="D40" s="43">
        <f t="shared" ref="D40:AJ42" si="12">(D$24*D39)/1000</f>
        <v>0</v>
      </c>
      <c r="E40" s="44">
        <f t="shared" si="12"/>
        <v>0</v>
      </c>
      <c r="F40" s="44">
        <f t="shared" si="12"/>
        <v>1.6000000000000001E-3</v>
      </c>
      <c r="G40" s="44">
        <f t="shared" si="12"/>
        <v>0</v>
      </c>
      <c r="H40" s="44">
        <f t="shared" si="12"/>
        <v>0</v>
      </c>
      <c r="I40" s="44">
        <f t="shared" si="12"/>
        <v>0</v>
      </c>
      <c r="J40" s="44">
        <f t="shared" si="12"/>
        <v>0</v>
      </c>
      <c r="K40" s="44">
        <f t="shared" si="12"/>
        <v>0</v>
      </c>
      <c r="L40" s="44">
        <f t="shared" si="12"/>
        <v>5.5999999999999999E-3</v>
      </c>
      <c r="M40" s="44">
        <f t="shared" si="12"/>
        <v>8.8000000000000005E-3</v>
      </c>
      <c r="N40" s="44">
        <f t="shared" si="12"/>
        <v>3.2000000000000002E-3</v>
      </c>
      <c r="O40" s="44">
        <f t="shared" si="12"/>
        <v>3.2000000000000002E-3</v>
      </c>
      <c r="P40" s="44">
        <f t="shared" si="12"/>
        <v>0</v>
      </c>
      <c r="Q40" s="44">
        <f t="shared" si="12"/>
        <v>0</v>
      </c>
      <c r="R40" s="44">
        <f t="shared" si="12"/>
        <v>0</v>
      </c>
      <c r="S40" s="44">
        <f t="shared" si="12"/>
        <v>0</v>
      </c>
      <c r="T40" s="44"/>
      <c r="U40" s="44">
        <f t="shared" si="12"/>
        <v>0</v>
      </c>
      <c r="V40" s="44">
        <f t="shared" si="12"/>
        <v>0</v>
      </c>
      <c r="W40" s="44">
        <f t="shared" si="12"/>
        <v>1.6000000000000001E-3</v>
      </c>
      <c r="X40" s="44">
        <f t="shared" si="12"/>
        <v>0</v>
      </c>
      <c r="Y40" s="44">
        <f t="shared" si="12"/>
        <v>0</v>
      </c>
      <c r="Z40" s="44">
        <f t="shared" si="12"/>
        <v>0</v>
      </c>
      <c r="AA40" s="44">
        <f t="shared" si="12"/>
        <v>0</v>
      </c>
      <c r="AB40" s="44">
        <f t="shared" si="12"/>
        <v>0</v>
      </c>
      <c r="AC40" s="44">
        <f t="shared" si="12"/>
        <v>0</v>
      </c>
      <c r="AD40" s="44">
        <f t="shared" si="12"/>
        <v>0</v>
      </c>
      <c r="AE40" s="83">
        <f t="shared" si="12"/>
        <v>0</v>
      </c>
      <c r="AF40" s="44">
        <f t="shared" si="12"/>
        <v>0</v>
      </c>
      <c r="AG40" s="44">
        <f t="shared" si="12"/>
        <v>0</v>
      </c>
      <c r="AH40" s="44">
        <f t="shared" si="12"/>
        <v>0</v>
      </c>
      <c r="AI40" s="44">
        <f t="shared" si="12"/>
        <v>0</v>
      </c>
      <c r="AJ40" s="111">
        <f t="shared" si="12"/>
        <v>0</v>
      </c>
      <c r="AK40" s="184"/>
      <c r="AL40" s="190"/>
      <c r="AM40" s="101"/>
      <c r="AN40" s="101"/>
      <c r="AO40" s="101"/>
    </row>
    <row r="41" spans="1:41" ht="28.5" customHeight="1" x14ac:dyDescent="0.25">
      <c r="A41" s="170" t="s">
        <v>77</v>
      </c>
      <c r="B41" s="176"/>
      <c r="C41" s="38" t="s">
        <v>70</v>
      </c>
      <c r="D41" s="39"/>
      <c r="E41" s="40"/>
      <c r="F41" s="40"/>
      <c r="G41" s="41"/>
      <c r="H41" s="40"/>
      <c r="I41" s="40"/>
      <c r="J41" s="40"/>
      <c r="K41" s="40"/>
      <c r="L41" s="40">
        <v>3</v>
      </c>
      <c r="M41" s="40"/>
      <c r="N41" s="40">
        <v>4</v>
      </c>
      <c r="O41" s="40">
        <v>2</v>
      </c>
      <c r="P41" s="40"/>
      <c r="Q41" s="40"/>
      <c r="R41" s="40"/>
      <c r="S41" s="40"/>
      <c r="T41" s="40"/>
      <c r="U41" s="40"/>
      <c r="V41" s="40"/>
      <c r="W41" s="41"/>
      <c r="X41" s="41"/>
      <c r="Y41" s="40"/>
      <c r="Z41" s="40"/>
      <c r="AA41" s="40"/>
      <c r="AB41" s="40"/>
      <c r="AC41" s="40"/>
      <c r="AD41" s="40"/>
      <c r="AE41" s="82"/>
      <c r="AF41" s="40"/>
      <c r="AG41" s="40"/>
      <c r="AH41" s="40"/>
      <c r="AI41" s="40"/>
      <c r="AJ41" s="110"/>
      <c r="AK41" s="183">
        <f t="shared" ref="AK41" si="13">SUM(D42:AE42)</f>
        <v>7.2000000000000008E-2</v>
      </c>
      <c r="AL41" s="189">
        <f>SUM(AF42:AJ42)</f>
        <v>0</v>
      </c>
      <c r="AM41" s="101"/>
      <c r="AN41" s="101"/>
      <c r="AO41" s="101"/>
    </row>
    <row r="42" spans="1:41" ht="25.5" x14ac:dyDescent="0.35">
      <c r="A42" s="171"/>
      <c r="B42" s="177"/>
      <c r="C42" s="38" t="s">
        <v>71</v>
      </c>
      <c r="D42" s="43">
        <f t="shared" ref="D42:O42" si="14">(D$24*D41)/1000</f>
        <v>0</v>
      </c>
      <c r="E42" s="44">
        <f t="shared" si="14"/>
        <v>0</v>
      </c>
      <c r="F42" s="44">
        <f t="shared" si="14"/>
        <v>0</v>
      </c>
      <c r="G42" s="44">
        <f t="shared" si="14"/>
        <v>0</v>
      </c>
      <c r="H42" s="44">
        <f t="shared" si="14"/>
        <v>0</v>
      </c>
      <c r="I42" s="44">
        <f t="shared" si="14"/>
        <v>0</v>
      </c>
      <c r="J42" s="44">
        <f t="shared" si="14"/>
        <v>0</v>
      </c>
      <c r="K42" s="44">
        <f t="shared" si="14"/>
        <v>0</v>
      </c>
      <c r="L42" s="44">
        <f t="shared" si="14"/>
        <v>2.4E-2</v>
      </c>
      <c r="M42" s="44">
        <f t="shared" si="14"/>
        <v>0</v>
      </c>
      <c r="N42" s="44">
        <f t="shared" si="14"/>
        <v>3.2000000000000001E-2</v>
      </c>
      <c r="O42" s="44">
        <f t="shared" si="14"/>
        <v>1.6E-2</v>
      </c>
      <c r="P42" s="44">
        <f t="shared" si="12"/>
        <v>0</v>
      </c>
      <c r="Q42" s="44">
        <f t="shared" si="12"/>
        <v>0</v>
      </c>
      <c r="R42" s="44">
        <f t="shared" si="12"/>
        <v>0</v>
      </c>
      <c r="S42" s="44">
        <f t="shared" si="12"/>
        <v>0</v>
      </c>
      <c r="T42" s="44"/>
      <c r="U42" s="44">
        <f t="shared" ref="U42:AJ42" si="15">(U$24*U41)/1000</f>
        <v>0</v>
      </c>
      <c r="V42" s="44">
        <f t="shared" si="15"/>
        <v>0</v>
      </c>
      <c r="W42" s="44">
        <f t="shared" si="15"/>
        <v>0</v>
      </c>
      <c r="X42" s="44">
        <f t="shared" si="15"/>
        <v>0</v>
      </c>
      <c r="Y42" s="44">
        <f t="shared" si="15"/>
        <v>0</v>
      </c>
      <c r="Z42" s="44">
        <f t="shared" si="15"/>
        <v>0</v>
      </c>
      <c r="AA42" s="44">
        <f t="shared" si="15"/>
        <v>0</v>
      </c>
      <c r="AB42" s="44">
        <f t="shared" si="15"/>
        <v>0</v>
      </c>
      <c r="AC42" s="44">
        <f t="shared" si="15"/>
        <v>0</v>
      </c>
      <c r="AD42" s="44">
        <f t="shared" si="15"/>
        <v>0</v>
      </c>
      <c r="AE42" s="83">
        <f t="shared" si="15"/>
        <v>0</v>
      </c>
      <c r="AF42" s="44">
        <f t="shared" si="15"/>
        <v>0</v>
      </c>
      <c r="AG42" s="44">
        <f t="shared" si="15"/>
        <v>0</v>
      </c>
      <c r="AH42" s="44">
        <f t="shared" si="15"/>
        <v>0</v>
      </c>
      <c r="AI42" s="44">
        <f t="shared" si="15"/>
        <v>0</v>
      </c>
      <c r="AJ42" s="111">
        <f t="shared" si="15"/>
        <v>0</v>
      </c>
      <c r="AK42" s="184"/>
      <c r="AL42" s="190"/>
      <c r="AM42" s="101"/>
      <c r="AN42" s="101"/>
      <c r="AO42" s="101"/>
    </row>
    <row r="43" spans="1:41" s="5" customFormat="1" ht="25.5" x14ac:dyDescent="0.25">
      <c r="A43" s="172" t="s">
        <v>84</v>
      </c>
      <c r="B43" s="176"/>
      <c r="C43" s="38" t="s">
        <v>70</v>
      </c>
      <c r="D43" s="39"/>
      <c r="E43" s="40"/>
      <c r="F43" s="40"/>
      <c r="G43" s="41"/>
      <c r="H43" s="40"/>
      <c r="I43" s="40"/>
      <c r="J43" s="40"/>
      <c r="K43" s="40"/>
      <c r="L43" s="40"/>
      <c r="M43" s="40"/>
      <c r="N43" s="40"/>
      <c r="O43" s="40">
        <v>40.799999999999997</v>
      </c>
      <c r="P43" s="40"/>
      <c r="Q43" s="40"/>
      <c r="R43" s="40"/>
      <c r="S43" s="40"/>
      <c r="T43" s="40"/>
      <c r="U43" s="40"/>
      <c r="V43" s="40"/>
      <c r="W43" s="41"/>
      <c r="X43" s="41"/>
      <c r="Y43" s="40"/>
      <c r="Z43" s="40"/>
      <c r="AA43" s="40"/>
      <c r="AB43" s="40"/>
      <c r="AC43" s="40"/>
      <c r="AD43" s="40"/>
      <c r="AE43" s="82"/>
      <c r="AF43" s="40"/>
      <c r="AG43" s="40"/>
      <c r="AH43" s="40"/>
      <c r="AI43" s="40"/>
      <c r="AJ43" s="110"/>
      <c r="AK43" s="183">
        <f t="shared" ref="AK43" si="16">SUM(D44:AE44)</f>
        <v>0.32639999999999997</v>
      </c>
      <c r="AL43" s="189">
        <f>SUM(AF44:AJ44)</f>
        <v>0</v>
      </c>
      <c r="AM43" s="112"/>
      <c r="AN43" s="112"/>
      <c r="AO43" s="112"/>
    </row>
    <row r="44" spans="1:41" s="5" customFormat="1" ht="25.5" x14ac:dyDescent="0.35">
      <c r="A44" s="173"/>
      <c r="B44" s="177"/>
      <c r="C44" s="38" t="s">
        <v>71</v>
      </c>
      <c r="D44" s="43">
        <f t="shared" ref="D44:AJ44" si="17">(D$24*D43)/1000</f>
        <v>0</v>
      </c>
      <c r="E44" s="44">
        <f t="shared" si="17"/>
        <v>0</v>
      </c>
      <c r="F44" s="44">
        <f t="shared" si="17"/>
        <v>0</v>
      </c>
      <c r="G44" s="44">
        <f t="shared" si="17"/>
        <v>0</v>
      </c>
      <c r="H44" s="44">
        <f t="shared" si="17"/>
        <v>0</v>
      </c>
      <c r="I44" s="44">
        <f t="shared" si="17"/>
        <v>0</v>
      </c>
      <c r="J44" s="44">
        <f t="shared" si="17"/>
        <v>0</v>
      </c>
      <c r="K44" s="44">
        <f t="shared" si="17"/>
        <v>0</v>
      </c>
      <c r="L44" s="44">
        <f t="shared" si="17"/>
        <v>0</v>
      </c>
      <c r="M44" s="44">
        <f t="shared" si="17"/>
        <v>0</v>
      </c>
      <c r="N44" s="44">
        <f t="shared" si="17"/>
        <v>0</v>
      </c>
      <c r="O44" s="44">
        <f t="shared" si="17"/>
        <v>0.32639999999999997</v>
      </c>
      <c r="P44" s="44">
        <f t="shared" si="17"/>
        <v>0</v>
      </c>
      <c r="Q44" s="44">
        <f t="shared" si="17"/>
        <v>0</v>
      </c>
      <c r="R44" s="44">
        <f t="shared" si="17"/>
        <v>0</v>
      </c>
      <c r="S44" s="44">
        <f t="shared" si="17"/>
        <v>0</v>
      </c>
      <c r="T44" s="44">
        <f t="shared" si="17"/>
        <v>0</v>
      </c>
      <c r="U44" s="44">
        <f t="shared" si="17"/>
        <v>0</v>
      </c>
      <c r="V44" s="44">
        <f t="shared" si="17"/>
        <v>0</v>
      </c>
      <c r="W44" s="44">
        <f t="shared" si="17"/>
        <v>0</v>
      </c>
      <c r="X44" s="44">
        <f t="shared" si="17"/>
        <v>0</v>
      </c>
      <c r="Y44" s="44">
        <f t="shared" si="17"/>
        <v>0</v>
      </c>
      <c r="Z44" s="44">
        <f t="shared" si="17"/>
        <v>0</v>
      </c>
      <c r="AA44" s="44">
        <f t="shared" si="17"/>
        <v>0</v>
      </c>
      <c r="AB44" s="44">
        <f t="shared" si="17"/>
        <v>0</v>
      </c>
      <c r="AC44" s="44">
        <f t="shared" si="17"/>
        <v>0</v>
      </c>
      <c r="AD44" s="44">
        <f t="shared" si="17"/>
        <v>0</v>
      </c>
      <c r="AE44" s="83">
        <f t="shared" si="17"/>
        <v>0</v>
      </c>
      <c r="AF44" s="44">
        <f t="shared" si="17"/>
        <v>0</v>
      </c>
      <c r="AG44" s="44">
        <f t="shared" si="17"/>
        <v>0</v>
      </c>
      <c r="AH44" s="44">
        <f t="shared" si="17"/>
        <v>0</v>
      </c>
      <c r="AI44" s="44">
        <f t="shared" si="17"/>
        <v>0</v>
      </c>
      <c r="AJ44" s="111">
        <f t="shared" si="17"/>
        <v>0</v>
      </c>
      <c r="AK44" s="184"/>
      <c r="AL44" s="190"/>
      <c r="AM44" s="112"/>
      <c r="AN44" s="112"/>
      <c r="AO44" s="112"/>
    </row>
    <row r="45" spans="1:41" ht="27.75" customHeight="1" x14ac:dyDescent="0.25">
      <c r="A45" s="174" t="s">
        <v>78</v>
      </c>
      <c r="B45" s="178"/>
      <c r="C45" s="45" t="s">
        <v>70</v>
      </c>
      <c r="D45" s="46"/>
      <c r="E45" s="47"/>
      <c r="F45" s="47">
        <v>9</v>
      </c>
      <c r="G45" s="48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8"/>
      <c r="X45" s="48"/>
      <c r="Y45" s="47"/>
      <c r="Z45" s="47"/>
      <c r="AA45" s="47"/>
      <c r="AB45" s="47"/>
      <c r="AC45" s="47"/>
      <c r="AD45" s="47"/>
      <c r="AE45" s="84"/>
      <c r="AF45" s="47"/>
      <c r="AG45" s="47"/>
      <c r="AH45" s="47"/>
      <c r="AI45" s="47"/>
      <c r="AJ45" s="113"/>
      <c r="AK45" s="183">
        <f t="shared" ref="AK45" si="18">SUM(D46:AE46)</f>
        <v>7.1999999999999995E-2</v>
      </c>
      <c r="AL45" s="191">
        <f>SUM(AF46:AJ46)</f>
        <v>0</v>
      </c>
      <c r="AM45" s="101"/>
      <c r="AN45" s="101"/>
      <c r="AO45" s="101"/>
    </row>
    <row r="46" spans="1:41" ht="23.25" customHeight="1" x14ac:dyDescent="0.35">
      <c r="A46" s="175"/>
      <c r="B46" s="179"/>
      <c r="C46" s="45" t="s">
        <v>71</v>
      </c>
      <c r="D46" s="49">
        <f t="shared" ref="D46:AJ46" si="19">(D$24*D45)/1000</f>
        <v>0</v>
      </c>
      <c r="E46" s="50">
        <f t="shared" si="19"/>
        <v>0</v>
      </c>
      <c r="F46" s="50">
        <f t="shared" si="19"/>
        <v>7.1999999999999995E-2</v>
      </c>
      <c r="G46" s="50">
        <f t="shared" si="19"/>
        <v>0</v>
      </c>
      <c r="H46" s="50">
        <f t="shared" si="19"/>
        <v>0</v>
      </c>
      <c r="I46" s="50">
        <f t="shared" si="19"/>
        <v>0</v>
      </c>
      <c r="J46" s="50">
        <f t="shared" si="19"/>
        <v>0</v>
      </c>
      <c r="K46" s="50">
        <f t="shared" si="19"/>
        <v>0</v>
      </c>
      <c r="L46" s="50">
        <f t="shared" si="19"/>
        <v>0</v>
      </c>
      <c r="M46" s="50">
        <f t="shared" si="19"/>
        <v>0</v>
      </c>
      <c r="N46" s="50">
        <f t="shared" si="19"/>
        <v>0</v>
      </c>
      <c r="O46" s="50">
        <f t="shared" si="19"/>
        <v>0</v>
      </c>
      <c r="P46" s="50">
        <f t="shared" si="19"/>
        <v>0</v>
      </c>
      <c r="Q46" s="50">
        <f t="shared" si="19"/>
        <v>0</v>
      </c>
      <c r="R46" s="50">
        <f t="shared" si="19"/>
        <v>0</v>
      </c>
      <c r="S46" s="50">
        <f t="shared" si="19"/>
        <v>0</v>
      </c>
      <c r="T46" s="50">
        <f t="shared" si="19"/>
        <v>0</v>
      </c>
      <c r="U46" s="50">
        <f t="shared" si="19"/>
        <v>0</v>
      </c>
      <c r="V46" s="50">
        <f t="shared" si="19"/>
        <v>0</v>
      </c>
      <c r="W46" s="50">
        <f t="shared" si="19"/>
        <v>0</v>
      </c>
      <c r="X46" s="50">
        <f t="shared" si="19"/>
        <v>0</v>
      </c>
      <c r="Y46" s="50">
        <f t="shared" si="19"/>
        <v>0</v>
      </c>
      <c r="Z46" s="50">
        <f t="shared" si="19"/>
        <v>0</v>
      </c>
      <c r="AA46" s="50">
        <f t="shared" si="19"/>
        <v>0</v>
      </c>
      <c r="AB46" s="50">
        <f t="shared" si="19"/>
        <v>0</v>
      </c>
      <c r="AC46" s="50">
        <f t="shared" si="19"/>
        <v>0</v>
      </c>
      <c r="AD46" s="50">
        <f t="shared" si="19"/>
        <v>0</v>
      </c>
      <c r="AE46" s="85">
        <f t="shared" si="19"/>
        <v>0</v>
      </c>
      <c r="AF46" s="50">
        <f t="shared" si="19"/>
        <v>0</v>
      </c>
      <c r="AG46" s="50">
        <f t="shared" si="19"/>
        <v>0</v>
      </c>
      <c r="AH46" s="50">
        <f t="shared" si="19"/>
        <v>0</v>
      </c>
      <c r="AI46" s="50">
        <f t="shared" si="19"/>
        <v>0</v>
      </c>
      <c r="AJ46" s="114">
        <f t="shared" si="19"/>
        <v>0</v>
      </c>
      <c r="AK46" s="184"/>
      <c r="AL46" s="192"/>
      <c r="AM46" s="101"/>
      <c r="AN46" s="101"/>
      <c r="AO46" s="101"/>
    </row>
    <row r="47" spans="1:41" ht="27.75" customHeight="1" x14ac:dyDescent="0.25">
      <c r="A47" s="170" t="s">
        <v>79</v>
      </c>
      <c r="B47" s="176"/>
      <c r="C47" s="38" t="s">
        <v>70</v>
      </c>
      <c r="D47" s="39"/>
      <c r="E47" s="40"/>
      <c r="F47" s="40"/>
      <c r="G47" s="41"/>
      <c r="H47" s="40"/>
      <c r="I47" s="40"/>
      <c r="J47" s="40"/>
      <c r="K47" s="40"/>
      <c r="L47" s="40">
        <v>24</v>
      </c>
      <c r="M47" s="40">
        <v>140</v>
      </c>
      <c r="N47" s="40"/>
      <c r="O47" s="40"/>
      <c r="P47" s="40"/>
      <c r="Q47" s="40"/>
      <c r="R47" s="40"/>
      <c r="S47" s="40"/>
      <c r="T47" s="40"/>
      <c r="U47" s="40"/>
      <c r="V47" s="40"/>
      <c r="W47" s="41"/>
      <c r="X47" s="41"/>
      <c r="Y47" s="40"/>
      <c r="Z47" s="40"/>
      <c r="AA47" s="40"/>
      <c r="AB47" s="40"/>
      <c r="AC47" s="40"/>
      <c r="AD47" s="40"/>
      <c r="AE47" s="82"/>
      <c r="AF47" s="40"/>
      <c r="AG47" s="40"/>
      <c r="AH47" s="40"/>
      <c r="AI47" s="40"/>
      <c r="AJ47" s="110"/>
      <c r="AK47" s="183">
        <f t="shared" ref="AK47" si="20">SUM(D48:AE48)</f>
        <v>1.3120000000000001</v>
      </c>
      <c r="AL47" s="189">
        <f>SUM(AF48:AJ48)</f>
        <v>0</v>
      </c>
    </row>
    <row r="48" spans="1:41" ht="23.25" customHeight="1" x14ac:dyDescent="0.35">
      <c r="A48" s="171"/>
      <c r="B48" s="177"/>
      <c r="C48" s="38" t="s">
        <v>71</v>
      </c>
      <c r="D48" s="43">
        <f t="shared" ref="D48:AJ48" si="21">(D$24*D47)/1000</f>
        <v>0</v>
      </c>
      <c r="E48" s="44">
        <f t="shared" si="21"/>
        <v>0</v>
      </c>
      <c r="F48" s="44">
        <f t="shared" si="21"/>
        <v>0</v>
      </c>
      <c r="G48" s="44">
        <f t="shared" si="21"/>
        <v>0</v>
      </c>
      <c r="H48" s="44">
        <f t="shared" si="21"/>
        <v>0</v>
      </c>
      <c r="I48" s="44">
        <f t="shared" si="21"/>
        <v>0</v>
      </c>
      <c r="J48" s="44">
        <f t="shared" si="21"/>
        <v>0</v>
      </c>
      <c r="K48" s="44">
        <f t="shared" si="21"/>
        <v>0</v>
      </c>
      <c r="L48" s="44">
        <f t="shared" si="21"/>
        <v>0.192</v>
      </c>
      <c r="M48" s="44">
        <f t="shared" si="21"/>
        <v>1.1200000000000001</v>
      </c>
      <c r="N48" s="44">
        <f t="shared" si="21"/>
        <v>0</v>
      </c>
      <c r="O48" s="44">
        <f t="shared" si="21"/>
        <v>0</v>
      </c>
      <c r="P48" s="44">
        <f t="shared" si="21"/>
        <v>0</v>
      </c>
      <c r="Q48" s="44">
        <f t="shared" si="21"/>
        <v>0</v>
      </c>
      <c r="R48" s="44">
        <f t="shared" si="21"/>
        <v>0</v>
      </c>
      <c r="S48" s="44">
        <f t="shared" si="21"/>
        <v>0</v>
      </c>
      <c r="T48" s="44">
        <f t="shared" si="21"/>
        <v>0</v>
      </c>
      <c r="U48" s="44">
        <f t="shared" si="21"/>
        <v>0</v>
      </c>
      <c r="V48" s="44">
        <f t="shared" si="21"/>
        <v>0</v>
      </c>
      <c r="W48" s="44">
        <f t="shared" si="21"/>
        <v>0</v>
      </c>
      <c r="X48" s="44">
        <f t="shared" si="21"/>
        <v>0</v>
      </c>
      <c r="Y48" s="44">
        <f t="shared" si="21"/>
        <v>0</v>
      </c>
      <c r="Z48" s="44">
        <f t="shared" si="21"/>
        <v>0</v>
      </c>
      <c r="AA48" s="44">
        <f t="shared" si="21"/>
        <v>0</v>
      </c>
      <c r="AB48" s="44">
        <f t="shared" si="21"/>
        <v>0</v>
      </c>
      <c r="AC48" s="44">
        <f t="shared" si="21"/>
        <v>0</v>
      </c>
      <c r="AD48" s="44">
        <f t="shared" si="21"/>
        <v>0</v>
      </c>
      <c r="AE48" s="83">
        <f t="shared" si="21"/>
        <v>0</v>
      </c>
      <c r="AF48" s="44">
        <f t="shared" si="21"/>
        <v>0</v>
      </c>
      <c r="AG48" s="44">
        <f t="shared" si="21"/>
        <v>0</v>
      </c>
      <c r="AH48" s="44">
        <f t="shared" si="21"/>
        <v>0</v>
      </c>
      <c r="AI48" s="44">
        <f t="shared" si="21"/>
        <v>0</v>
      </c>
      <c r="AJ48" s="111">
        <f t="shared" si="21"/>
        <v>0</v>
      </c>
      <c r="AK48" s="184"/>
      <c r="AL48" s="190"/>
    </row>
    <row r="49" spans="1:39" ht="25.5" customHeight="1" x14ac:dyDescent="0.25">
      <c r="A49" s="170" t="s">
        <v>80</v>
      </c>
      <c r="B49" s="176"/>
      <c r="C49" s="38" t="s">
        <v>70</v>
      </c>
      <c r="D49" s="39"/>
      <c r="E49" s="40"/>
      <c r="F49" s="40"/>
      <c r="G49" s="41"/>
      <c r="H49" s="40"/>
      <c r="I49" s="40"/>
      <c r="J49" s="40"/>
      <c r="K49" s="40"/>
      <c r="L49" s="40">
        <v>7.2</v>
      </c>
      <c r="M49" s="40"/>
      <c r="N49" s="40">
        <v>7</v>
      </c>
      <c r="O49" s="40">
        <v>7.8</v>
      </c>
      <c r="P49" s="40"/>
      <c r="Q49" s="40"/>
      <c r="R49" s="40"/>
      <c r="S49" s="40"/>
      <c r="T49" s="40"/>
      <c r="U49" s="40"/>
      <c r="V49" s="40"/>
      <c r="W49" s="41"/>
      <c r="X49" s="41"/>
      <c r="Y49" s="40"/>
      <c r="Z49" s="40"/>
      <c r="AA49" s="40"/>
      <c r="AB49" s="40"/>
      <c r="AC49" s="40"/>
      <c r="AD49" s="40"/>
      <c r="AE49" s="82"/>
      <c r="AF49" s="40"/>
      <c r="AG49" s="40"/>
      <c r="AH49" s="40"/>
      <c r="AI49" s="40"/>
      <c r="AJ49" s="110"/>
      <c r="AK49" s="183">
        <f t="shared" ref="AK49" si="22">SUM(D50:AE50)</f>
        <v>0.17599999999999999</v>
      </c>
      <c r="AL49" s="189">
        <f>SUM(AF50:AJ50)</f>
        <v>0</v>
      </c>
    </row>
    <row r="50" spans="1:39" ht="25.5" customHeight="1" x14ac:dyDescent="0.35">
      <c r="A50" s="171"/>
      <c r="B50" s="177"/>
      <c r="C50" s="38" t="s">
        <v>71</v>
      </c>
      <c r="D50" s="43">
        <f t="shared" ref="D50:G50" si="23">(D$24*D49)/1000</f>
        <v>0</v>
      </c>
      <c r="E50" s="44">
        <f t="shared" si="23"/>
        <v>0</v>
      </c>
      <c r="F50" s="44">
        <f t="shared" si="23"/>
        <v>0</v>
      </c>
      <c r="G50" s="44">
        <f t="shared" si="23"/>
        <v>0</v>
      </c>
      <c r="H50" s="44">
        <f t="shared" ref="H50:AJ50" si="24">(H$24*H49)/1000</f>
        <v>0</v>
      </c>
      <c r="I50" s="44">
        <f t="shared" si="24"/>
        <v>0</v>
      </c>
      <c r="J50" s="44">
        <f t="shared" si="24"/>
        <v>0</v>
      </c>
      <c r="K50" s="44">
        <f t="shared" si="24"/>
        <v>0</v>
      </c>
      <c r="L50" s="44">
        <f t="shared" si="24"/>
        <v>5.7599999999999998E-2</v>
      </c>
      <c r="M50" s="44">
        <f t="shared" si="24"/>
        <v>0</v>
      </c>
      <c r="N50" s="44">
        <f t="shared" si="24"/>
        <v>5.6000000000000001E-2</v>
      </c>
      <c r="O50" s="44">
        <f t="shared" si="24"/>
        <v>6.2399999999999997E-2</v>
      </c>
      <c r="P50" s="44">
        <f t="shared" si="24"/>
        <v>0</v>
      </c>
      <c r="Q50" s="44">
        <f t="shared" si="24"/>
        <v>0</v>
      </c>
      <c r="R50" s="44">
        <f t="shared" si="24"/>
        <v>0</v>
      </c>
      <c r="S50" s="44">
        <f t="shared" si="24"/>
        <v>0</v>
      </c>
      <c r="T50" s="44"/>
      <c r="U50" s="44">
        <f t="shared" si="24"/>
        <v>0</v>
      </c>
      <c r="V50" s="44">
        <f t="shared" si="24"/>
        <v>0</v>
      </c>
      <c r="W50" s="44">
        <f t="shared" si="24"/>
        <v>0</v>
      </c>
      <c r="X50" s="44">
        <f t="shared" si="24"/>
        <v>0</v>
      </c>
      <c r="Y50" s="44">
        <f t="shared" si="24"/>
        <v>0</v>
      </c>
      <c r="Z50" s="44">
        <f t="shared" si="24"/>
        <v>0</v>
      </c>
      <c r="AA50" s="44">
        <f t="shared" si="24"/>
        <v>0</v>
      </c>
      <c r="AB50" s="44">
        <f t="shared" si="24"/>
        <v>0</v>
      </c>
      <c r="AC50" s="44">
        <f t="shared" si="24"/>
        <v>0</v>
      </c>
      <c r="AD50" s="44">
        <f t="shared" si="24"/>
        <v>0</v>
      </c>
      <c r="AE50" s="83">
        <f t="shared" si="24"/>
        <v>0</v>
      </c>
      <c r="AF50" s="44">
        <f t="shared" si="24"/>
        <v>0</v>
      </c>
      <c r="AG50" s="44">
        <f t="shared" si="24"/>
        <v>0</v>
      </c>
      <c r="AH50" s="44">
        <f t="shared" si="24"/>
        <v>0</v>
      </c>
      <c r="AI50" s="44">
        <f t="shared" si="24"/>
        <v>0</v>
      </c>
      <c r="AJ50" s="111">
        <f t="shared" si="24"/>
        <v>0</v>
      </c>
      <c r="AK50" s="184"/>
      <c r="AL50" s="190"/>
    </row>
    <row r="51" spans="1:39" ht="27.75" customHeight="1" x14ac:dyDescent="0.25">
      <c r="A51" s="170" t="s">
        <v>81</v>
      </c>
      <c r="B51" s="176"/>
      <c r="C51" s="38" t="s">
        <v>70</v>
      </c>
      <c r="D51" s="39"/>
      <c r="E51" s="40"/>
      <c r="F51" s="40"/>
      <c r="G51" s="41"/>
      <c r="H51" s="40"/>
      <c r="I51" s="40"/>
      <c r="J51" s="40"/>
      <c r="K51" s="40"/>
      <c r="L51" s="40">
        <v>9.4499999999999993</v>
      </c>
      <c r="M51" s="40"/>
      <c r="N51" s="40">
        <v>19</v>
      </c>
      <c r="O51" s="40"/>
      <c r="P51" s="40"/>
      <c r="Q51" s="40"/>
      <c r="R51" s="40"/>
      <c r="S51" s="40"/>
      <c r="T51" s="40"/>
      <c r="U51" s="40"/>
      <c r="V51" s="40"/>
      <c r="W51" s="41"/>
      <c r="X51" s="41"/>
      <c r="Y51" s="40"/>
      <c r="Z51" s="40"/>
      <c r="AA51" s="40"/>
      <c r="AB51" s="40"/>
      <c r="AC51" s="40"/>
      <c r="AD51" s="40"/>
      <c r="AE51" s="82"/>
      <c r="AF51" s="40"/>
      <c r="AG51" s="40"/>
      <c r="AH51" s="40"/>
      <c r="AI51" s="40"/>
      <c r="AJ51" s="110"/>
      <c r="AK51" s="183">
        <f t="shared" ref="AK51" si="25">SUM(D52:AE52)</f>
        <v>0.2276</v>
      </c>
      <c r="AL51" s="189">
        <f>SUM(AF52:AJ52)</f>
        <v>0</v>
      </c>
    </row>
    <row r="52" spans="1:39" ht="31.5" customHeight="1" x14ac:dyDescent="0.35">
      <c r="A52" s="171"/>
      <c r="B52" s="177"/>
      <c r="C52" s="38" t="s">
        <v>71</v>
      </c>
      <c r="D52" s="43">
        <f t="shared" ref="D52:AJ52" si="26">(D$24*D51)/1000</f>
        <v>0</v>
      </c>
      <c r="E52" s="44">
        <f t="shared" si="26"/>
        <v>0</v>
      </c>
      <c r="F52" s="44">
        <f t="shared" si="26"/>
        <v>0</v>
      </c>
      <c r="G52" s="44">
        <f t="shared" si="26"/>
        <v>0</v>
      </c>
      <c r="H52" s="44">
        <f t="shared" si="26"/>
        <v>0</v>
      </c>
      <c r="I52" s="44">
        <f t="shared" si="26"/>
        <v>0</v>
      </c>
      <c r="J52" s="44">
        <f t="shared" si="26"/>
        <v>0</v>
      </c>
      <c r="K52" s="44">
        <f t="shared" si="26"/>
        <v>0</v>
      </c>
      <c r="L52" s="44">
        <f t="shared" si="26"/>
        <v>7.5600000000000001E-2</v>
      </c>
      <c r="M52" s="44">
        <f t="shared" si="26"/>
        <v>0</v>
      </c>
      <c r="N52" s="44">
        <f t="shared" si="26"/>
        <v>0.152</v>
      </c>
      <c r="O52" s="44">
        <f t="shared" si="26"/>
        <v>0</v>
      </c>
      <c r="P52" s="44">
        <f t="shared" si="26"/>
        <v>0</v>
      </c>
      <c r="Q52" s="44">
        <f t="shared" si="26"/>
        <v>0</v>
      </c>
      <c r="R52" s="44">
        <f t="shared" si="26"/>
        <v>0</v>
      </c>
      <c r="S52" s="44">
        <f t="shared" si="26"/>
        <v>0</v>
      </c>
      <c r="T52" s="44">
        <f t="shared" si="26"/>
        <v>0</v>
      </c>
      <c r="U52" s="44">
        <f t="shared" si="26"/>
        <v>0</v>
      </c>
      <c r="V52" s="44">
        <f t="shared" si="26"/>
        <v>0</v>
      </c>
      <c r="W52" s="44">
        <f t="shared" si="26"/>
        <v>0</v>
      </c>
      <c r="X52" s="44">
        <f t="shared" si="26"/>
        <v>0</v>
      </c>
      <c r="Y52" s="44">
        <f t="shared" si="26"/>
        <v>0</v>
      </c>
      <c r="Z52" s="44">
        <f t="shared" si="26"/>
        <v>0</v>
      </c>
      <c r="AA52" s="44">
        <f t="shared" si="26"/>
        <v>0</v>
      </c>
      <c r="AB52" s="44">
        <f t="shared" si="26"/>
        <v>0</v>
      </c>
      <c r="AC52" s="44">
        <f t="shared" si="26"/>
        <v>0</v>
      </c>
      <c r="AD52" s="44">
        <f t="shared" si="26"/>
        <v>0</v>
      </c>
      <c r="AE52" s="83">
        <f t="shared" si="26"/>
        <v>0</v>
      </c>
      <c r="AF52" s="44">
        <f t="shared" si="26"/>
        <v>0</v>
      </c>
      <c r="AG52" s="44">
        <f t="shared" si="26"/>
        <v>0</v>
      </c>
      <c r="AH52" s="44">
        <f t="shared" si="26"/>
        <v>0</v>
      </c>
      <c r="AI52" s="44">
        <f t="shared" si="26"/>
        <v>0</v>
      </c>
      <c r="AJ52" s="111">
        <f t="shared" si="26"/>
        <v>0</v>
      </c>
      <c r="AK52" s="184"/>
      <c r="AL52" s="190"/>
    </row>
    <row r="53" spans="1:39" ht="27.75" customHeight="1" x14ac:dyDescent="0.25">
      <c r="A53" s="170" t="s">
        <v>82</v>
      </c>
      <c r="B53" s="176"/>
      <c r="C53" s="38" t="s">
        <v>70</v>
      </c>
      <c r="D53" s="39"/>
      <c r="E53" s="40"/>
      <c r="F53" s="40"/>
      <c r="G53" s="41"/>
      <c r="H53" s="40"/>
      <c r="I53" s="40"/>
      <c r="J53" s="40"/>
      <c r="K53" s="40"/>
      <c r="L53" s="40">
        <v>37.5</v>
      </c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1"/>
      <c r="X53" s="41"/>
      <c r="Y53" s="40"/>
      <c r="Z53" s="40"/>
      <c r="AA53" s="40"/>
      <c r="AB53" s="40"/>
      <c r="AC53" s="40"/>
      <c r="AD53" s="40"/>
      <c r="AE53" s="82"/>
      <c r="AF53" s="40"/>
      <c r="AG53" s="40"/>
      <c r="AH53" s="40"/>
      <c r="AI53" s="40"/>
      <c r="AJ53" s="110"/>
      <c r="AK53" s="183">
        <f t="shared" ref="AK53" si="27">SUM(D54:AE54)</f>
        <v>0.3</v>
      </c>
      <c r="AL53" s="189">
        <f>SUM(AF54:AJ54)</f>
        <v>0</v>
      </c>
    </row>
    <row r="54" spans="1:39" ht="25.15" customHeight="1" x14ac:dyDescent="0.35">
      <c r="A54" s="171"/>
      <c r="B54" s="177"/>
      <c r="C54" s="38" t="s">
        <v>71</v>
      </c>
      <c r="D54" s="43">
        <f t="shared" ref="D54:AJ54" si="28">(D$24*D53)/1000</f>
        <v>0</v>
      </c>
      <c r="E54" s="44">
        <f t="shared" si="28"/>
        <v>0</v>
      </c>
      <c r="F54" s="44">
        <f t="shared" si="28"/>
        <v>0</v>
      </c>
      <c r="G54" s="44">
        <f t="shared" si="28"/>
        <v>0</v>
      </c>
      <c r="H54" s="44">
        <f t="shared" si="28"/>
        <v>0</v>
      </c>
      <c r="I54" s="44">
        <f t="shared" si="28"/>
        <v>0</v>
      </c>
      <c r="J54" s="44">
        <f t="shared" si="28"/>
        <v>0</v>
      </c>
      <c r="K54" s="44">
        <f t="shared" si="28"/>
        <v>0</v>
      </c>
      <c r="L54" s="44">
        <f t="shared" si="28"/>
        <v>0.3</v>
      </c>
      <c r="M54" s="44">
        <f t="shared" si="28"/>
        <v>0</v>
      </c>
      <c r="N54" s="44">
        <f t="shared" si="28"/>
        <v>0</v>
      </c>
      <c r="O54" s="44">
        <f t="shared" si="28"/>
        <v>0</v>
      </c>
      <c r="P54" s="44">
        <f t="shared" si="28"/>
        <v>0</v>
      </c>
      <c r="Q54" s="44">
        <f t="shared" si="28"/>
        <v>0</v>
      </c>
      <c r="R54" s="44">
        <f t="shared" si="28"/>
        <v>0</v>
      </c>
      <c r="S54" s="44">
        <f t="shared" si="28"/>
        <v>0</v>
      </c>
      <c r="T54" s="44">
        <f t="shared" si="28"/>
        <v>0</v>
      </c>
      <c r="U54" s="44">
        <f t="shared" si="28"/>
        <v>0</v>
      </c>
      <c r="V54" s="44">
        <f t="shared" si="28"/>
        <v>0</v>
      </c>
      <c r="W54" s="44">
        <f t="shared" si="28"/>
        <v>0</v>
      </c>
      <c r="X54" s="44">
        <f t="shared" si="28"/>
        <v>0</v>
      </c>
      <c r="Y54" s="44">
        <f t="shared" si="28"/>
        <v>0</v>
      </c>
      <c r="Z54" s="44">
        <f t="shared" si="28"/>
        <v>0</v>
      </c>
      <c r="AA54" s="44">
        <f t="shared" si="28"/>
        <v>0</v>
      </c>
      <c r="AB54" s="44">
        <f t="shared" si="28"/>
        <v>0</v>
      </c>
      <c r="AC54" s="44">
        <f t="shared" si="28"/>
        <v>0</v>
      </c>
      <c r="AD54" s="44">
        <f t="shared" si="28"/>
        <v>0</v>
      </c>
      <c r="AE54" s="83">
        <f t="shared" si="28"/>
        <v>0</v>
      </c>
      <c r="AF54" s="44">
        <f t="shared" si="28"/>
        <v>0</v>
      </c>
      <c r="AG54" s="44">
        <f t="shared" si="28"/>
        <v>0</v>
      </c>
      <c r="AH54" s="44">
        <f t="shared" si="28"/>
        <v>0</v>
      </c>
      <c r="AI54" s="44">
        <f t="shared" si="28"/>
        <v>0</v>
      </c>
      <c r="AJ54" s="111">
        <f t="shared" si="28"/>
        <v>0</v>
      </c>
      <c r="AK54" s="184"/>
      <c r="AL54" s="190"/>
    </row>
    <row r="55" spans="1:39" ht="25.5" hidden="1" x14ac:dyDescent="0.25">
      <c r="A55" s="170" t="s">
        <v>120</v>
      </c>
      <c r="B55" s="176"/>
      <c r="C55" s="38" t="s">
        <v>70</v>
      </c>
      <c r="D55" s="39"/>
      <c r="E55" s="40"/>
      <c r="F55" s="40"/>
      <c r="G55" s="41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1"/>
      <c r="X55" s="41"/>
      <c r="Y55" s="40"/>
      <c r="Z55" s="40"/>
      <c r="AA55" s="40"/>
      <c r="AB55" s="40"/>
      <c r="AC55" s="40"/>
      <c r="AD55" s="40"/>
      <c r="AE55" s="82"/>
      <c r="AF55" s="40"/>
      <c r="AG55" s="40"/>
      <c r="AH55" s="40"/>
      <c r="AI55" s="40"/>
      <c r="AJ55" s="110"/>
      <c r="AK55" s="183">
        <f t="shared" ref="AK55" si="29">SUM(D56:AE56)</f>
        <v>0</v>
      </c>
      <c r="AL55" s="189">
        <f>SUM(AF56:AJ56)</f>
        <v>0</v>
      </c>
    </row>
    <row r="56" spans="1:39" ht="25.5" hidden="1" x14ac:dyDescent="0.35">
      <c r="A56" s="171"/>
      <c r="B56" s="177"/>
      <c r="C56" s="38" t="s">
        <v>71</v>
      </c>
      <c r="D56" s="43">
        <f t="shared" ref="D56:AJ56" si="30">(D$24*D55)/1000</f>
        <v>0</v>
      </c>
      <c r="E56" s="44">
        <f t="shared" si="30"/>
        <v>0</v>
      </c>
      <c r="F56" s="44">
        <f t="shared" si="30"/>
        <v>0</v>
      </c>
      <c r="G56" s="44">
        <f t="shared" si="30"/>
        <v>0</v>
      </c>
      <c r="H56" s="44">
        <f t="shared" si="30"/>
        <v>0</v>
      </c>
      <c r="I56" s="44">
        <f t="shared" si="30"/>
        <v>0</v>
      </c>
      <c r="J56" s="44">
        <f t="shared" si="30"/>
        <v>0</v>
      </c>
      <c r="K56" s="44">
        <f t="shared" si="30"/>
        <v>0</v>
      </c>
      <c r="L56" s="44">
        <f t="shared" si="30"/>
        <v>0</v>
      </c>
      <c r="M56" s="44">
        <f t="shared" si="30"/>
        <v>0</v>
      </c>
      <c r="N56" s="44">
        <f t="shared" si="30"/>
        <v>0</v>
      </c>
      <c r="O56" s="44">
        <f t="shared" si="30"/>
        <v>0</v>
      </c>
      <c r="P56" s="44">
        <f t="shared" si="30"/>
        <v>0</v>
      </c>
      <c r="Q56" s="44">
        <f t="shared" si="30"/>
        <v>0</v>
      </c>
      <c r="R56" s="44">
        <f t="shared" si="30"/>
        <v>0</v>
      </c>
      <c r="S56" s="44">
        <f t="shared" si="30"/>
        <v>0</v>
      </c>
      <c r="T56" s="44">
        <f t="shared" si="30"/>
        <v>0</v>
      </c>
      <c r="U56" s="44">
        <f t="shared" si="30"/>
        <v>0</v>
      </c>
      <c r="V56" s="44">
        <f t="shared" si="30"/>
        <v>0</v>
      </c>
      <c r="W56" s="44">
        <f t="shared" si="30"/>
        <v>0</v>
      </c>
      <c r="X56" s="44">
        <f t="shared" si="30"/>
        <v>0</v>
      </c>
      <c r="Y56" s="44">
        <f t="shared" si="30"/>
        <v>0</v>
      </c>
      <c r="Z56" s="44">
        <f t="shared" si="30"/>
        <v>0</v>
      </c>
      <c r="AA56" s="44">
        <f t="shared" si="30"/>
        <v>0</v>
      </c>
      <c r="AB56" s="44">
        <f t="shared" si="30"/>
        <v>0</v>
      </c>
      <c r="AC56" s="44">
        <f t="shared" si="30"/>
        <v>0</v>
      </c>
      <c r="AD56" s="44">
        <f t="shared" si="30"/>
        <v>0</v>
      </c>
      <c r="AE56" s="83">
        <f t="shared" si="30"/>
        <v>0</v>
      </c>
      <c r="AF56" s="44">
        <f t="shared" si="30"/>
        <v>0</v>
      </c>
      <c r="AG56" s="44">
        <f t="shared" si="30"/>
        <v>0</v>
      </c>
      <c r="AH56" s="44">
        <f t="shared" si="30"/>
        <v>0</v>
      </c>
      <c r="AI56" s="44">
        <f t="shared" si="30"/>
        <v>0</v>
      </c>
      <c r="AJ56" s="111">
        <f t="shared" si="30"/>
        <v>0</v>
      </c>
      <c r="AK56" s="184"/>
      <c r="AL56" s="190"/>
      <c r="AM56" s="115"/>
    </row>
    <row r="57" spans="1:39" ht="25.5" x14ac:dyDescent="0.25">
      <c r="A57" s="170" t="s">
        <v>121</v>
      </c>
      <c r="B57" s="176"/>
      <c r="C57" s="38" t="s">
        <v>70</v>
      </c>
      <c r="D57" s="39"/>
      <c r="E57" s="40"/>
      <c r="F57" s="40"/>
      <c r="G57" s="41"/>
      <c r="H57" s="40"/>
      <c r="I57" s="40"/>
      <c r="J57" s="40"/>
      <c r="K57" s="40"/>
      <c r="L57" s="40"/>
      <c r="M57" s="40"/>
      <c r="N57" s="40">
        <v>4</v>
      </c>
      <c r="O57" s="40"/>
      <c r="P57" s="40"/>
      <c r="Q57" s="40"/>
      <c r="R57" s="40"/>
      <c r="S57" s="40"/>
      <c r="T57" s="40"/>
      <c r="U57" s="40"/>
      <c r="V57" s="40"/>
      <c r="W57" s="41">
        <v>4</v>
      </c>
      <c r="X57" s="41"/>
      <c r="Y57" s="40"/>
      <c r="Z57" s="40"/>
      <c r="AA57" s="40"/>
      <c r="AB57" s="40"/>
      <c r="AC57" s="40"/>
      <c r="AD57" s="40"/>
      <c r="AE57" s="82"/>
      <c r="AF57" s="40"/>
      <c r="AG57" s="40"/>
      <c r="AH57" s="40"/>
      <c r="AI57" s="40"/>
      <c r="AJ57" s="110"/>
      <c r="AK57" s="183">
        <f>SUM(D58:AE58)</f>
        <v>6.4000000000000001E-2</v>
      </c>
      <c r="AL57" s="189">
        <f>SUM(AF58:AJ58)</f>
        <v>0</v>
      </c>
    </row>
    <row r="58" spans="1:39" ht="25.5" x14ac:dyDescent="0.35">
      <c r="A58" s="171"/>
      <c r="B58" s="177"/>
      <c r="C58" s="38" t="s">
        <v>71</v>
      </c>
      <c r="D58" s="43">
        <f t="shared" ref="D58:AJ62" si="31">(D$24*D57)/1000</f>
        <v>0</v>
      </c>
      <c r="E58" s="44">
        <f t="shared" si="31"/>
        <v>0</v>
      </c>
      <c r="F58" s="44">
        <f t="shared" si="31"/>
        <v>0</v>
      </c>
      <c r="G58" s="44">
        <f t="shared" si="31"/>
        <v>0</v>
      </c>
      <c r="H58" s="44">
        <f t="shared" si="31"/>
        <v>0</v>
      </c>
      <c r="I58" s="44">
        <f t="shared" si="31"/>
        <v>0</v>
      </c>
      <c r="J58" s="44">
        <f t="shared" si="31"/>
        <v>0</v>
      </c>
      <c r="K58" s="44">
        <f t="shared" si="31"/>
        <v>0</v>
      </c>
      <c r="L58" s="44">
        <f t="shared" si="31"/>
        <v>0</v>
      </c>
      <c r="M58" s="44">
        <f t="shared" si="31"/>
        <v>0</v>
      </c>
      <c r="N58" s="44">
        <f t="shared" si="31"/>
        <v>3.2000000000000001E-2</v>
      </c>
      <c r="O58" s="44">
        <f t="shared" si="31"/>
        <v>0</v>
      </c>
      <c r="P58" s="44">
        <f t="shared" si="31"/>
        <v>0</v>
      </c>
      <c r="Q58" s="44">
        <f t="shared" si="31"/>
        <v>0</v>
      </c>
      <c r="R58" s="44">
        <f t="shared" si="31"/>
        <v>0</v>
      </c>
      <c r="S58" s="44">
        <f t="shared" si="31"/>
        <v>0</v>
      </c>
      <c r="T58" s="44">
        <f t="shared" si="31"/>
        <v>0</v>
      </c>
      <c r="U58" s="44">
        <f t="shared" si="31"/>
        <v>0</v>
      </c>
      <c r="V58" s="44">
        <f t="shared" si="31"/>
        <v>0</v>
      </c>
      <c r="W58" s="44">
        <f t="shared" si="31"/>
        <v>3.2000000000000001E-2</v>
      </c>
      <c r="X58" s="44">
        <f t="shared" si="31"/>
        <v>0</v>
      </c>
      <c r="Y58" s="44">
        <f t="shared" si="31"/>
        <v>0</v>
      </c>
      <c r="Z58" s="44">
        <f t="shared" si="31"/>
        <v>0</v>
      </c>
      <c r="AA58" s="44">
        <f t="shared" si="31"/>
        <v>0</v>
      </c>
      <c r="AB58" s="44">
        <f t="shared" si="31"/>
        <v>0</v>
      </c>
      <c r="AC58" s="44">
        <f t="shared" si="31"/>
        <v>0</v>
      </c>
      <c r="AD58" s="44">
        <f t="shared" si="31"/>
        <v>0</v>
      </c>
      <c r="AE58" s="83">
        <f t="shared" si="31"/>
        <v>0</v>
      </c>
      <c r="AF58" s="44">
        <f t="shared" si="31"/>
        <v>0</v>
      </c>
      <c r="AG58" s="44">
        <f t="shared" si="31"/>
        <v>0</v>
      </c>
      <c r="AH58" s="44">
        <f t="shared" si="31"/>
        <v>0</v>
      </c>
      <c r="AI58" s="44">
        <f t="shared" si="31"/>
        <v>0</v>
      </c>
      <c r="AJ58" s="111">
        <f t="shared" si="31"/>
        <v>0</v>
      </c>
      <c r="AK58" s="184"/>
      <c r="AL58" s="190"/>
    </row>
    <row r="59" spans="1:39" ht="27.75" customHeight="1" x14ac:dyDescent="0.25">
      <c r="A59" s="170" t="s">
        <v>85</v>
      </c>
      <c r="B59" s="176"/>
      <c r="C59" s="38" t="s">
        <v>70</v>
      </c>
      <c r="D59" s="39"/>
      <c r="E59" s="40"/>
      <c r="F59" s="40"/>
      <c r="G59" s="41"/>
      <c r="H59" s="40"/>
      <c r="I59" s="40"/>
      <c r="J59" s="40"/>
      <c r="K59" s="40"/>
      <c r="L59" s="40"/>
      <c r="M59" s="40"/>
      <c r="N59" s="40">
        <v>57</v>
      </c>
      <c r="O59" s="40"/>
      <c r="P59" s="40"/>
      <c r="Q59" s="40"/>
      <c r="R59" s="40"/>
      <c r="S59" s="40"/>
      <c r="T59" s="40"/>
      <c r="U59" s="40"/>
      <c r="V59" s="40"/>
      <c r="W59" s="41"/>
      <c r="X59" s="41"/>
      <c r="Y59" s="40"/>
      <c r="Z59" s="40"/>
      <c r="AA59" s="40"/>
      <c r="AB59" s="40"/>
      <c r="AC59" s="40"/>
      <c r="AD59" s="40"/>
      <c r="AE59" s="82"/>
      <c r="AF59" s="40"/>
      <c r="AG59" s="40"/>
      <c r="AH59" s="40"/>
      <c r="AI59" s="40"/>
      <c r="AJ59" s="110"/>
      <c r="AK59" s="183">
        <f>SUM(D60:AE60)</f>
        <v>0.45600000000000002</v>
      </c>
      <c r="AL59" s="189">
        <f>SUM(AF60:AJ60)</f>
        <v>0</v>
      </c>
    </row>
    <row r="60" spans="1:39" ht="31.9" customHeight="1" x14ac:dyDescent="0.35">
      <c r="A60" s="171"/>
      <c r="B60" s="177"/>
      <c r="C60" s="38" t="s">
        <v>71</v>
      </c>
      <c r="D60" s="43">
        <f t="shared" ref="D60:L60" si="32">(D$24*D59)/1000</f>
        <v>0</v>
      </c>
      <c r="E60" s="44">
        <f t="shared" si="32"/>
        <v>0</v>
      </c>
      <c r="F60" s="44">
        <f t="shared" si="32"/>
        <v>0</v>
      </c>
      <c r="G60" s="44">
        <f t="shared" si="32"/>
        <v>0</v>
      </c>
      <c r="H60" s="44">
        <f t="shared" si="32"/>
        <v>0</v>
      </c>
      <c r="I60" s="44">
        <f t="shared" si="32"/>
        <v>0</v>
      </c>
      <c r="J60" s="44">
        <f t="shared" si="32"/>
        <v>0</v>
      </c>
      <c r="K60" s="44">
        <f t="shared" si="32"/>
        <v>0</v>
      </c>
      <c r="L60" s="44">
        <f t="shared" si="32"/>
        <v>0</v>
      </c>
      <c r="M60" s="44">
        <f t="shared" si="31"/>
        <v>0</v>
      </c>
      <c r="N60" s="44">
        <f t="shared" si="31"/>
        <v>0.45600000000000002</v>
      </c>
      <c r="O60" s="44">
        <f t="shared" si="31"/>
        <v>0</v>
      </c>
      <c r="P60" s="44">
        <f t="shared" si="31"/>
        <v>0</v>
      </c>
      <c r="Q60" s="44">
        <f t="shared" si="31"/>
        <v>0</v>
      </c>
      <c r="R60" s="44">
        <f t="shared" si="31"/>
        <v>0</v>
      </c>
      <c r="S60" s="44">
        <f t="shared" si="31"/>
        <v>0</v>
      </c>
      <c r="T60" s="44">
        <f t="shared" si="31"/>
        <v>0</v>
      </c>
      <c r="U60" s="44">
        <f t="shared" si="31"/>
        <v>0</v>
      </c>
      <c r="V60" s="44">
        <f t="shared" si="31"/>
        <v>0</v>
      </c>
      <c r="W60" s="44">
        <f t="shared" si="31"/>
        <v>0</v>
      </c>
      <c r="X60" s="44">
        <f t="shared" si="31"/>
        <v>0</v>
      </c>
      <c r="Y60" s="44">
        <f t="shared" si="31"/>
        <v>0</v>
      </c>
      <c r="Z60" s="44">
        <f t="shared" si="31"/>
        <v>0</v>
      </c>
      <c r="AA60" s="44">
        <f t="shared" si="31"/>
        <v>0</v>
      </c>
      <c r="AB60" s="44">
        <f t="shared" si="31"/>
        <v>0</v>
      </c>
      <c r="AC60" s="44">
        <f t="shared" si="31"/>
        <v>0</v>
      </c>
      <c r="AD60" s="44">
        <f t="shared" si="31"/>
        <v>0</v>
      </c>
      <c r="AE60" s="83">
        <f t="shared" si="31"/>
        <v>0</v>
      </c>
      <c r="AF60" s="44">
        <f t="shared" si="31"/>
        <v>0</v>
      </c>
      <c r="AG60" s="44">
        <f t="shared" si="31"/>
        <v>0</v>
      </c>
      <c r="AH60" s="44">
        <f t="shared" si="31"/>
        <v>0</v>
      </c>
      <c r="AI60" s="44">
        <f t="shared" si="31"/>
        <v>0</v>
      </c>
      <c r="AJ60" s="111">
        <f t="shared" si="31"/>
        <v>0</v>
      </c>
      <c r="AK60" s="184"/>
      <c r="AL60" s="190"/>
      <c r="AM60" s="9"/>
    </row>
    <row r="61" spans="1:39" ht="27.75" customHeight="1" x14ac:dyDescent="0.25">
      <c r="A61" s="170" t="s">
        <v>49</v>
      </c>
      <c r="B61" s="176"/>
      <c r="C61" s="38" t="s">
        <v>70</v>
      </c>
      <c r="D61" s="39"/>
      <c r="E61" s="40"/>
      <c r="F61" s="40"/>
      <c r="G61" s="41"/>
      <c r="H61" s="40"/>
      <c r="I61" s="40"/>
      <c r="J61" s="40"/>
      <c r="K61" s="40"/>
      <c r="L61" s="40"/>
      <c r="M61" s="40"/>
      <c r="N61" s="40"/>
      <c r="O61" s="40"/>
      <c r="P61" s="40"/>
      <c r="Q61" s="40">
        <v>157.89400000000001</v>
      </c>
      <c r="R61" s="40"/>
      <c r="S61" s="40"/>
      <c r="T61" s="40"/>
      <c r="U61" s="40"/>
      <c r="V61" s="40"/>
      <c r="W61" s="41"/>
      <c r="X61" s="41"/>
      <c r="Y61" s="40"/>
      <c r="Z61" s="40"/>
      <c r="AA61" s="40"/>
      <c r="AB61" s="40"/>
      <c r="AC61" s="40"/>
      <c r="AD61" s="40"/>
      <c r="AE61" s="82"/>
      <c r="AF61" s="40"/>
      <c r="AG61" s="40"/>
      <c r="AH61" s="40"/>
      <c r="AI61" s="40"/>
      <c r="AJ61" s="110"/>
      <c r="AK61" s="185">
        <f>SUM(D62:AE62)</f>
        <v>1.2631520000000001</v>
      </c>
      <c r="AL61" s="189">
        <f>SUM(AF62:AJ62)</f>
        <v>0</v>
      </c>
    </row>
    <row r="62" spans="1:39" ht="23.45" customHeight="1" x14ac:dyDescent="0.35">
      <c r="A62" s="171"/>
      <c r="B62" s="177"/>
      <c r="C62" s="38" t="s">
        <v>71</v>
      </c>
      <c r="D62" s="43">
        <f t="shared" ref="D62:O62" si="33">(D$24*D61)/1000</f>
        <v>0</v>
      </c>
      <c r="E62" s="44">
        <f t="shared" si="33"/>
        <v>0</v>
      </c>
      <c r="F62" s="44">
        <f t="shared" si="33"/>
        <v>0</v>
      </c>
      <c r="G62" s="44">
        <f t="shared" si="33"/>
        <v>0</v>
      </c>
      <c r="H62" s="44">
        <f t="shared" si="33"/>
        <v>0</v>
      </c>
      <c r="I62" s="44">
        <f t="shared" si="33"/>
        <v>0</v>
      </c>
      <c r="J62" s="44">
        <f t="shared" si="33"/>
        <v>0</v>
      </c>
      <c r="K62" s="44">
        <f t="shared" si="33"/>
        <v>0</v>
      </c>
      <c r="L62" s="44">
        <f t="shared" si="33"/>
        <v>0</v>
      </c>
      <c r="M62" s="44">
        <f t="shared" si="33"/>
        <v>0</v>
      </c>
      <c r="N62" s="44">
        <f t="shared" si="33"/>
        <v>0</v>
      </c>
      <c r="O62" s="44">
        <f t="shared" si="33"/>
        <v>0</v>
      </c>
      <c r="P62" s="44">
        <f t="shared" si="31"/>
        <v>0</v>
      </c>
      <c r="Q62" s="44">
        <f t="shared" si="31"/>
        <v>1.2631520000000001</v>
      </c>
      <c r="R62" s="44">
        <f t="shared" si="31"/>
        <v>0</v>
      </c>
      <c r="S62" s="44">
        <f t="shared" si="31"/>
        <v>0</v>
      </c>
      <c r="T62" s="44">
        <f t="shared" si="31"/>
        <v>0</v>
      </c>
      <c r="U62" s="44">
        <f t="shared" si="31"/>
        <v>0</v>
      </c>
      <c r="V62" s="44">
        <f t="shared" si="31"/>
        <v>0</v>
      </c>
      <c r="W62" s="44">
        <f t="shared" si="31"/>
        <v>0</v>
      </c>
      <c r="X62" s="44">
        <f t="shared" si="31"/>
        <v>0</v>
      </c>
      <c r="Y62" s="44">
        <f t="shared" si="31"/>
        <v>0</v>
      </c>
      <c r="Z62" s="44">
        <f t="shared" si="31"/>
        <v>0</v>
      </c>
      <c r="AA62" s="44">
        <f t="shared" si="31"/>
        <v>0</v>
      </c>
      <c r="AB62" s="44">
        <f t="shared" si="31"/>
        <v>0</v>
      </c>
      <c r="AC62" s="44">
        <f t="shared" si="31"/>
        <v>0</v>
      </c>
      <c r="AD62" s="44">
        <f t="shared" si="31"/>
        <v>0</v>
      </c>
      <c r="AE62" s="83">
        <f t="shared" si="31"/>
        <v>0</v>
      </c>
      <c r="AF62" s="44">
        <f t="shared" si="31"/>
        <v>0</v>
      </c>
      <c r="AG62" s="44">
        <f t="shared" si="31"/>
        <v>0</v>
      </c>
      <c r="AH62" s="44">
        <f t="shared" si="31"/>
        <v>0</v>
      </c>
      <c r="AI62" s="44">
        <f t="shared" si="31"/>
        <v>0</v>
      </c>
      <c r="AJ62" s="111">
        <f t="shared" si="31"/>
        <v>0</v>
      </c>
      <c r="AK62" s="186"/>
      <c r="AL62" s="190"/>
    </row>
    <row r="63" spans="1:39" ht="27.75" hidden="1" customHeight="1" x14ac:dyDescent="0.35">
      <c r="A63" s="170"/>
      <c r="B63" s="176"/>
      <c r="C63" s="38" t="s">
        <v>70</v>
      </c>
      <c r="D63" s="39"/>
      <c r="E63" s="40"/>
      <c r="F63" s="40"/>
      <c r="G63" s="41"/>
      <c r="H63" s="40"/>
      <c r="I63" s="40"/>
      <c r="J63" s="40"/>
      <c r="K63" s="40"/>
      <c r="L63" s="40"/>
      <c r="M63" s="40"/>
      <c r="N63" s="40"/>
      <c r="O63" s="58"/>
      <c r="P63" s="40"/>
      <c r="Q63" s="40"/>
      <c r="R63" s="40"/>
      <c r="S63" s="40"/>
      <c r="T63" s="40"/>
      <c r="U63" s="40"/>
      <c r="V63" s="40"/>
      <c r="W63" s="41"/>
      <c r="X63" s="41"/>
      <c r="Y63" s="40"/>
      <c r="Z63" s="40"/>
      <c r="AA63" s="40"/>
      <c r="AB63" s="40"/>
      <c r="AC63" s="40"/>
      <c r="AD63" s="40"/>
      <c r="AE63" s="82"/>
      <c r="AF63" s="40"/>
      <c r="AG63" s="40"/>
      <c r="AH63" s="40"/>
      <c r="AI63" s="40"/>
      <c r="AJ63" s="110"/>
      <c r="AK63" s="187">
        <f>SUM(D64:AE64)</f>
        <v>0</v>
      </c>
      <c r="AL63" s="189">
        <f>SUM(AF64:AJ64)</f>
        <v>0</v>
      </c>
    </row>
    <row r="64" spans="1:39" ht="25.5" hidden="1" customHeight="1" x14ac:dyDescent="0.35">
      <c r="A64" s="171"/>
      <c r="B64" s="177"/>
      <c r="C64" s="38" t="s">
        <v>71</v>
      </c>
      <c r="D64" s="43">
        <f t="shared" ref="D64:AJ78" si="34">(D$24*D63)/1000</f>
        <v>0</v>
      </c>
      <c r="E64" s="44">
        <f t="shared" si="34"/>
        <v>0</v>
      </c>
      <c r="F64" s="44">
        <f t="shared" si="34"/>
        <v>0</v>
      </c>
      <c r="G64" s="44">
        <f t="shared" si="34"/>
        <v>0</v>
      </c>
      <c r="H64" s="44">
        <f t="shared" si="34"/>
        <v>0</v>
      </c>
      <c r="I64" s="44">
        <f t="shared" si="34"/>
        <v>0</v>
      </c>
      <c r="J64" s="44">
        <f t="shared" si="34"/>
        <v>0</v>
      </c>
      <c r="K64" s="44">
        <f t="shared" si="34"/>
        <v>0</v>
      </c>
      <c r="L64" s="44">
        <f t="shared" si="34"/>
        <v>0</v>
      </c>
      <c r="M64" s="44">
        <f t="shared" si="34"/>
        <v>0</v>
      </c>
      <c r="N64" s="44">
        <f t="shared" si="34"/>
        <v>0</v>
      </c>
      <c r="O64" s="44">
        <f t="shared" si="34"/>
        <v>0</v>
      </c>
      <c r="P64" s="44">
        <f t="shared" si="34"/>
        <v>0</v>
      </c>
      <c r="Q64" s="44">
        <f t="shared" si="34"/>
        <v>0</v>
      </c>
      <c r="R64" s="44">
        <f t="shared" si="34"/>
        <v>0</v>
      </c>
      <c r="S64" s="44">
        <f t="shared" si="34"/>
        <v>0</v>
      </c>
      <c r="T64" s="44">
        <f t="shared" si="34"/>
        <v>0</v>
      </c>
      <c r="U64" s="44">
        <f t="shared" si="34"/>
        <v>0</v>
      </c>
      <c r="V64" s="44">
        <f t="shared" si="34"/>
        <v>0</v>
      </c>
      <c r="W64" s="44">
        <f t="shared" si="34"/>
        <v>0</v>
      </c>
      <c r="X64" s="44">
        <f t="shared" si="34"/>
        <v>0</v>
      </c>
      <c r="Y64" s="44">
        <f t="shared" si="34"/>
        <v>0</v>
      </c>
      <c r="Z64" s="44">
        <f t="shared" si="34"/>
        <v>0</v>
      </c>
      <c r="AA64" s="44">
        <f t="shared" si="34"/>
        <v>0</v>
      </c>
      <c r="AB64" s="44">
        <f t="shared" si="34"/>
        <v>0</v>
      </c>
      <c r="AC64" s="44">
        <f t="shared" si="34"/>
        <v>0</v>
      </c>
      <c r="AD64" s="44">
        <f t="shared" si="34"/>
        <v>0</v>
      </c>
      <c r="AE64" s="83">
        <f t="shared" si="34"/>
        <v>0</v>
      </c>
      <c r="AF64" s="44">
        <f t="shared" si="34"/>
        <v>0</v>
      </c>
      <c r="AG64" s="44">
        <f t="shared" si="34"/>
        <v>0</v>
      </c>
      <c r="AH64" s="44">
        <f t="shared" si="34"/>
        <v>0</v>
      </c>
      <c r="AI64" s="44">
        <f t="shared" si="34"/>
        <v>0</v>
      </c>
      <c r="AJ64" s="111">
        <f t="shared" si="34"/>
        <v>0</v>
      </c>
      <c r="AK64" s="188"/>
      <c r="AL64" s="190"/>
    </row>
    <row r="65" spans="1:39" ht="25.5" hidden="1" x14ac:dyDescent="0.35">
      <c r="A65" s="170"/>
      <c r="B65" s="176"/>
      <c r="C65" s="38" t="s">
        <v>70</v>
      </c>
      <c r="D65" s="39"/>
      <c r="E65" s="40"/>
      <c r="F65" s="40"/>
      <c r="G65" s="41"/>
      <c r="H65" s="40"/>
      <c r="I65" s="40"/>
      <c r="J65" s="40"/>
      <c r="K65" s="40"/>
      <c r="L65" s="40"/>
      <c r="M65" s="40"/>
      <c r="N65" s="40"/>
      <c r="O65" s="58"/>
      <c r="P65" s="40"/>
      <c r="Q65" s="40"/>
      <c r="R65" s="40"/>
      <c r="S65" s="40"/>
      <c r="T65" s="40"/>
      <c r="U65" s="40"/>
      <c r="V65" s="40"/>
      <c r="W65" s="41"/>
      <c r="X65" s="41"/>
      <c r="Y65" s="40"/>
      <c r="Z65" s="40"/>
      <c r="AA65" s="40"/>
      <c r="AB65" s="40"/>
      <c r="AC65" s="40"/>
      <c r="AD65" s="40"/>
      <c r="AE65" s="82"/>
      <c r="AF65" s="40"/>
      <c r="AG65" s="40"/>
      <c r="AH65" s="40"/>
      <c r="AI65" s="40"/>
      <c r="AJ65" s="110"/>
      <c r="AK65" s="187">
        <f>SUM(D66:AE66)</f>
        <v>0</v>
      </c>
      <c r="AL65" s="189">
        <f>SUM(AF66:AJ66)</f>
        <v>0</v>
      </c>
    </row>
    <row r="66" spans="1:39" ht="25.5" hidden="1" x14ac:dyDescent="0.35">
      <c r="A66" s="171"/>
      <c r="B66" s="177"/>
      <c r="C66" s="38" t="s">
        <v>71</v>
      </c>
      <c r="D66" s="43">
        <f t="shared" ref="D66:AJ66" si="35">(D$24*D65)/1000</f>
        <v>0</v>
      </c>
      <c r="E66" s="44">
        <f t="shared" si="35"/>
        <v>0</v>
      </c>
      <c r="F66" s="44">
        <f t="shared" si="35"/>
        <v>0</v>
      </c>
      <c r="G66" s="44">
        <f t="shared" si="35"/>
        <v>0</v>
      </c>
      <c r="H66" s="44">
        <f t="shared" si="35"/>
        <v>0</v>
      </c>
      <c r="I66" s="44">
        <f t="shared" si="35"/>
        <v>0</v>
      </c>
      <c r="J66" s="44">
        <f t="shared" si="35"/>
        <v>0</v>
      </c>
      <c r="K66" s="44">
        <f t="shared" si="35"/>
        <v>0</v>
      </c>
      <c r="L66" s="44">
        <f t="shared" si="35"/>
        <v>0</v>
      </c>
      <c r="M66" s="44">
        <f t="shared" si="35"/>
        <v>0</v>
      </c>
      <c r="N66" s="44">
        <f t="shared" si="35"/>
        <v>0</v>
      </c>
      <c r="O66" s="44">
        <f t="shared" si="35"/>
        <v>0</v>
      </c>
      <c r="P66" s="44">
        <f t="shared" si="35"/>
        <v>0</v>
      </c>
      <c r="Q66" s="44">
        <f t="shared" si="35"/>
        <v>0</v>
      </c>
      <c r="R66" s="44">
        <f t="shared" si="35"/>
        <v>0</v>
      </c>
      <c r="S66" s="44">
        <f t="shared" si="35"/>
        <v>0</v>
      </c>
      <c r="T66" s="44">
        <f t="shared" si="35"/>
        <v>0</v>
      </c>
      <c r="U66" s="44">
        <f t="shared" si="35"/>
        <v>0</v>
      </c>
      <c r="V66" s="44">
        <f t="shared" si="35"/>
        <v>0</v>
      </c>
      <c r="W66" s="44">
        <f t="shared" si="35"/>
        <v>0</v>
      </c>
      <c r="X66" s="44">
        <f t="shared" si="35"/>
        <v>0</v>
      </c>
      <c r="Y66" s="44">
        <f t="shared" si="35"/>
        <v>0</v>
      </c>
      <c r="Z66" s="44">
        <f t="shared" si="35"/>
        <v>0</v>
      </c>
      <c r="AA66" s="44">
        <f t="shared" si="35"/>
        <v>0</v>
      </c>
      <c r="AB66" s="44">
        <f t="shared" si="35"/>
        <v>0</v>
      </c>
      <c r="AC66" s="44">
        <f t="shared" si="35"/>
        <v>0</v>
      </c>
      <c r="AD66" s="44">
        <f t="shared" si="35"/>
        <v>0</v>
      </c>
      <c r="AE66" s="83">
        <f t="shared" si="35"/>
        <v>0</v>
      </c>
      <c r="AF66" s="44">
        <f t="shared" si="35"/>
        <v>0</v>
      </c>
      <c r="AG66" s="44">
        <f t="shared" si="35"/>
        <v>0</v>
      </c>
      <c r="AH66" s="44">
        <f t="shared" si="35"/>
        <v>0</v>
      </c>
      <c r="AI66" s="44">
        <f t="shared" si="35"/>
        <v>0</v>
      </c>
      <c r="AJ66" s="111">
        <f t="shared" si="35"/>
        <v>0</v>
      </c>
      <c r="AK66" s="188"/>
      <c r="AL66" s="190"/>
    </row>
    <row r="67" spans="1:39" ht="27" hidden="1" customHeight="1" x14ac:dyDescent="0.35">
      <c r="A67" s="170"/>
      <c r="B67" s="176"/>
      <c r="C67" s="38" t="s">
        <v>70</v>
      </c>
      <c r="D67" s="39"/>
      <c r="E67" s="40"/>
      <c r="F67" s="40"/>
      <c r="G67" s="41"/>
      <c r="H67" s="40"/>
      <c r="I67" s="40"/>
      <c r="J67" s="40"/>
      <c r="K67" s="40"/>
      <c r="L67" s="40"/>
      <c r="M67" s="40"/>
      <c r="N67" s="40"/>
      <c r="O67" s="58"/>
      <c r="P67" s="40"/>
      <c r="Q67" s="40"/>
      <c r="R67" s="40"/>
      <c r="S67" s="40"/>
      <c r="T67" s="40"/>
      <c r="U67" s="40"/>
      <c r="V67" s="40"/>
      <c r="W67" s="41"/>
      <c r="X67" s="41"/>
      <c r="Y67" s="40"/>
      <c r="Z67" s="40"/>
      <c r="AA67" s="40"/>
      <c r="AB67" s="40"/>
      <c r="AC67" s="40"/>
      <c r="AD67" s="40"/>
      <c r="AE67" s="82"/>
      <c r="AF67" s="40"/>
      <c r="AG67" s="40"/>
      <c r="AH67" s="40"/>
      <c r="AI67" s="40"/>
      <c r="AJ67" s="110"/>
      <c r="AK67" s="187">
        <f>SUM(D68:AE68)</f>
        <v>0</v>
      </c>
      <c r="AL67" s="189">
        <f>SUM(AF68:AJ68)</f>
        <v>0</v>
      </c>
    </row>
    <row r="68" spans="1:39" ht="23.45" hidden="1" customHeight="1" x14ac:dyDescent="0.35">
      <c r="A68" s="171"/>
      <c r="B68" s="177"/>
      <c r="C68" s="38" t="s">
        <v>71</v>
      </c>
      <c r="D68" s="43">
        <f t="shared" ref="D68:AJ68" si="36">(D$24*D67)/1000</f>
        <v>0</v>
      </c>
      <c r="E68" s="44">
        <f t="shared" si="36"/>
        <v>0</v>
      </c>
      <c r="F68" s="44">
        <f t="shared" si="36"/>
        <v>0</v>
      </c>
      <c r="G68" s="44">
        <f t="shared" si="36"/>
        <v>0</v>
      </c>
      <c r="H68" s="44">
        <f t="shared" si="36"/>
        <v>0</v>
      </c>
      <c r="I68" s="44">
        <f t="shared" si="36"/>
        <v>0</v>
      </c>
      <c r="J68" s="44">
        <f t="shared" si="36"/>
        <v>0</v>
      </c>
      <c r="K68" s="44">
        <f t="shared" si="36"/>
        <v>0</v>
      </c>
      <c r="L68" s="44">
        <f t="shared" si="36"/>
        <v>0</v>
      </c>
      <c r="M68" s="44">
        <f t="shared" si="36"/>
        <v>0</v>
      </c>
      <c r="N68" s="44">
        <f t="shared" si="36"/>
        <v>0</v>
      </c>
      <c r="O68" s="44">
        <f t="shared" si="36"/>
        <v>0</v>
      </c>
      <c r="P68" s="44">
        <f t="shared" si="36"/>
        <v>0</v>
      </c>
      <c r="Q68" s="44">
        <f t="shared" si="36"/>
        <v>0</v>
      </c>
      <c r="R68" s="44">
        <f t="shared" si="36"/>
        <v>0</v>
      </c>
      <c r="S68" s="44">
        <f t="shared" si="36"/>
        <v>0</v>
      </c>
      <c r="T68" s="44">
        <f t="shared" si="36"/>
        <v>0</v>
      </c>
      <c r="U68" s="44">
        <f t="shared" si="36"/>
        <v>0</v>
      </c>
      <c r="V68" s="44">
        <f t="shared" si="36"/>
        <v>0</v>
      </c>
      <c r="W68" s="44">
        <f t="shared" si="36"/>
        <v>0</v>
      </c>
      <c r="X68" s="44">
        <f t="shared" si="36"/>
        <v>0</v>
      </c>
      <c r="Y68" s="44">
        <f t="shared" si="36"/>
        <v>0</v>
      </c>
      <c r="Z68" s="44">
        <f t="shared" si="36"/>
        <v>0</v>
      </c>
      <c r="AA68" s="44">
        <f t="shared" si="36"/>
        <v>0</v>
      </c>
      <c r="AB68" s="44">
        <f t="shared" si="36"/>
        <v>0</v>
      </c>
      <c r="AC68" s="44">
        <f t="shared" si="36"/>
        <v>0</v>
      </c>
      <c r="AD68" s="44">
        <f t="shared" si="36"/>
        <v>0</v>
      </c>
      <c r="AE68" s="83">
        <f t="shared" si="36"/>
        <v>0</v>
      </c>
      <c r="AF68" s="44">
        <f t="shared" si="36"/>
        <v>0</v>
      </c>
      <c r="AG68" s="44">
        <f t="shared" si="36"/>
        <v>0</v>
      </c>
      <c r="AH68" s="44">
        <f t="shared" si="36"/>
        <v>0</v>
      </c>
      <c r="AI68" s="44">
        <f t="shared" si="36"/>
        <v>0</v>
      </c>
      <c r="AJ68" s="111">
        <f t="shared" si="36"/>
        <v>0</v>
      </c>
      <c r="AK68" s="188"/>
      <c r="AL68" s="190"/>
    </row>
    <row r="69" spans="1:39" ht="25.5" hidden="1" x14ac:dyDescent="0.35">
      <c r="A69" s="170" t="s">
        <v>93</v>
      </c>
      <c r="B69" s="176"/>
      <c r="C69" s="38" t="s">
        <v>70</v>
      </c>
      <c r="D69" s="39"/>
      <c r="E69" s="40"/>
      <c r="F69" s="40"/>
      <c r="G69" s="41"/>
      <c r="H69" s="40"/>
      <c r="I69" s="40"/>
      <c r="J69" s="40"/>
      <c r="K69" s="40"/>
      <c r="L69" s="40"/>
      <c r="M69" s="40"/>
      <c r="N69" s="58"/>
      <c r="O69" s="58"/>
      <c r="P69" s="40"/>
      <c r="Q69" s="40"/>
      <c r="R69" s="40"/>
      <c r="S69" s="40"/>
      <c r="T69" s="40"/>
      <c r="U69" s="40"/>
      <c r="V69" s="40"/>
      <c r="W69" s="41"/>
      <c r="X69" s="41"/>
      <c r="Y69" s="40"/>
      <c r="Z69" s="40"/>
      <c r="AA69" s="40"/>
      <c r="AB69" s="40"/>
      <c r="AC69" s="40"/>
      <c r="AD69" s="40"/>
      <c r="AE69" s="82"/>
      <c r="AF69" s="40"/>
      <c r="AG69" s="40"/>
      <c r="AH69" s="40"/>
      <c r="AI69" s="40"/>
      <c r="AJ69" s="110"/>
      <c r="AK69" s="187">
        <f>SUM(D70:AE70)</f>
        <v>0</v>
      </c>
      <c r="AL69" s="189">
        <f>SUM(AF70:AJ70)</f>
        <v>0</v>
      </c>
    </row>
    <row r="70" spans="1:39" ht="25.5" hidden="1" x14ac:dyDescent="0.35">
      <c r="A70" s="171"/>
      <c r="B70" s="177"/>
      <c r="C70" s="38" t="s">
        <v>71</v>
      </c>
      <c r="D70" s="43">
        <f t="shared" ref="D70:AJ70" si="37">(D$24*D69)/1000</f>
        <v>0</v>
      </c>
      <c r="E70" s="44">
        <f t="shared" si="37"/>
        <v>0</v>
      </c>
      <c r="F70" s="44">
        <f t="shared" si="37"/>
        <v>0</v>
      </c>
      <c r="G70" s="44">
        <f t="shared" si="37"/>
        <v>0</v>
      </c>
      <c r="H70" s="44">
        <f t="shared" si="37"/>
        <v>0</v>
      </c>
      <c r="I70" s="44">
        <f t="shared" si="37"/>
        <v>0</v>
      </c>
      <c r="J70" s="44">
        <f t="shared" si="37"/>
        <v>0</v>
      </c>
      <c r="K70" s="44">
        <f t="shared" si="37"/>
        <v>0</v>
      </c>
      <c r="L70" s="44">
        <f t="shared" si="37"/>
        <v>0</v>
      </c>
      <c r="M70" s="44">
        <f t="shared" si="37"/>
        <v>0</v>
      </c>
      <c r="N70" s="44">
        <f t="shared" si="37"/>
        <v>0</v>
      </c>
      <c r="O70" s="44">
        <f t="shared" si="37"/>
        <v>0</v>
      </c>
      <c r="P70" s="44">
        <f t="shared" si="37"/>
        <v>0</v>
      </c>
      <c r="Q70" s="44">
        <f t="shared" si="37"/>
        <v>0</v>
      </c>
      <c r="R70" s="44">
        <f t="shared" si="37"/>
        <v>0</v>
      </c>
      <c r="S70" s="44">
        <f t="shared" si="37"/>
        <v>0</v>
      </c>
      <c r="T70" s="44">
        <f t="shared" si="37"/>
        <v>0</v>
      </c>
      <c r="U70" s="44">
        <f t="shared" si="37"/>
        <v>0</v>
      </c>
      <c r="V70" s="44">
        <f t="shared" si="37"/>
        <v>0</v>
      </c>
      <c r="W70" s="44">
        <f t="shared" si="37"/>
        <v>0</v>
      </c>
      <c r="X70" s="44">
        <f t="shared" si="37"/>
        <v>0</v>
      </c>
      <c r="Y70" s="44">
        <f t="shared" si="37"/>
        <v>0</v>
      </c>
      <c r="Z70" s="44">
        <f t="shared" si="37"/>
        <v>0</v>
      </c>
      <c r="AA70" s="44">
        <f t="shared" si="37"/>
        <v>0</v>
      </c>
      <c r="AB70" s="44">
        <f t="shared" si="37"/>
        <v>0</v>
      </c>
      <c r="AC70" s="44">
        <f t="shared" si="37"/>
        <v>0</v>
      </c>
      <c r="AD70" s="44">
        <f t="shared" si="37"/>
        <v>0</v>
      </c>
      <c r="AE70" s="83">
        <f t="shared" si="37"/>
        <v>0</v>
      </c>
      <c r="AF70" s="44">
        <f t="shared" si="37"/>
        <v>0</v>
      </c>
      <c r="AG70" s="44">
        <f t="shared" si="37"/>
        <v>0</v>
      </c>
      <c r="AH70" s="44">
        <f t="shared" si="37"/>
        <v>0</v>
      </c>
      <c r="AI70" s="44">
        <f t="shared" si="37"/>
        <v>0</v>
      </c>
      <c r="AJ70" s="111">
        <f t="shared" si="37"/>
        <v>0</v>
      </c>
      <c r="AK70" s="188"/>
      <c r="AL70" s="190"/>
      <c r="AM70" s="9" t="s">
        <v>122</v>
      </c>
    </row>
    <row r="71" spans="1:39" ht="25.5" x14ac:dyDescent="0.35">
      <c r="A71" s="170" t="s">
        <v>43</v>
      </c>
      <c r="B71" s="176"/>
      <c r="C71" s="38" t="s">
        <v>70</v>
      </c>
      <c r="D71" s="39"/>
      <c r="E71" s="40"/>
      <c r="F71" s="40"/>
      <c r="G71" s="41"/>
      <c r="H71" s="40"/>
      <c r="I71" s="40">
        <v>79.8</v>
      </c>
      <c r="J71" s="40"/>
      <c r="K71" s="40"/>
      <c r="L71" s="40"/>
      <c r="M71" s="40"/>
      <c r="N71" s="40"/>
      <c r="O71" s="58"/>
      <c r="P71" s="40"/>
      <c r="Q71" s="40"/>
      <c r="R71" s="40"/>
      <c r="S71" s="40"/>
      <c r="T71" s="40"/>
      <c r="U71" s="40"/>
      <c r="V71" s="40"/>
      <c r="W71" s="41">
        <v>20</v>
      </c>
      <c r="X71" s="41"/>
      <c r="Y71" s="40"/>
      <c r="Z71" s="40"/>
      <c r="AA71" s="40"/>
      <c r="AB71" s="40"/>
      <c r="AC71" s="40"/>
      <c r="AD71" s="40"/>
      <c r="AE71" s="82"/>
      <c r="AF71" s="40"/>
      <c r="AG71" s="40"/>
      <c r="AH71" s="40"/>
      <c r="AI71" s="40"/>
      <c r="AJ71" s="110"/>
      <c r="AK71" s="187">
        <f>SUM(D72:AE72)</f>
        <v>0.7984</v>
      </c>
      <c r="AL71" s="189">
        <f>SUM(AF72:AJ72)</f>
        <v>0</v>
      </c>
    </row>
    <row r="72" spans="1:39" ht="26.25" x14ac:dyDescent="0.4">
      <c r="A72" s="171"/>
      <c r="B72" s="177"/>
      <c r="C72" s="38" t="s">
        <v>71</v>
      </c>
      <c r="D72" s="43">
        <f t="shared" ref="D72:AJ72" si="38">(D$24*D71)/1000</f>
        <v>0</v>
      </c>
      <c r="E72" s="44">
        <f t="shared" si="38"/>
        <v>0</v>
      </c>
      <c r="F72" s="44">
        <f t="shared" si="38"/>
        <v>0</v>
      </c>
      <c r="G72" s="44">
        <f t="shared" si="38"/>
        <v>0</v>
      </c>
      <c r="H72" s="44">
        <f t="shared" si="38"/>
        <v>0</v>
      </c>
      <c r="I72" s="44">
        <f t="shared" si="38"/>
        <v>0.63839999999999997</v>
      </c>
      <c r="J72" s="44">
        <f t="shared" si="38"/>
        <v>0</v>
      </c>
      <c r="K72" s="44">
        <f t="shared" si="38"/>
        <v>0</v>
      </c>
      <c r="L72" s="44">
        <f t="shared" si="38"/>
        <v>0</v>
      </c>
      <c r="M72" s="44">
        <f t="shared" si="38"/>
        <v>0</v>
      </c>
      <c r="N72" s="44">
        <f t="shared" si="38"/>
        <v>0</v>
      </c>
      <c r="O72" s="44">
        <f t="shared" si="38"/>
        <v>0</v>
      </c>
      <c r="P72" s="44">
        <f t="shared" si="38"/>
        <v>0</v>
      </c>
      <c r="Q72" s="44">
        <f t="shared" si="38"/>
        <v>0</v>
      </c>
      <c r="R72" s="44">
        <f t="shared" si="38"/>
        <v>0</v>
      </c>
      <c r="S72" s="44">
        <f t="shared" si="38"/>
        <v>0</v>
      </c>
      <c r="T72" s="44">
        <f t="shared" si="38"/>
        <v>0</v>
      </c>
      <c r="U72" s="44">
        <f t="shared" si="38"/>
        <v>0</v>
      </c>
      <c r="V72" s="44">
        <f t="shared" si="38"/>
        <v>0</v>
      </c>
      <c r="W72" s="44">
        <f t="shared" si="38"/>
        <v>0.16</v>
      </c>
      <c r="X72" s="44">
        <f t="shared" si="38"/>
        <v>0</v>
      </c>
      <c r="Y72" s="44">
        <f t="shared" si="38"/>
        <v>0</v>
      </c>
      <c r="Z72" s="44">
        <f t="shared" si="38"/>
        <v>0</v>
      </c>
      <c r="AA72" s="44">
        <f t="shared" si="38"/>
        <v>0</v>
      </c>
      <c r="AB72" s="44">
        <f t="shared" si="38"/>
        <v>0</v>
      </c>
      <c r="AC72" s="44">
        <f t="shared" si="38"/>
        <v>0</v>
      </c>
      <c r="AD72" s="44">
        <f t="shared" si="38"/>
        <v>0</v>
      </c>
      <c r="AE72" s="83">
        <f t="shared" si="38"/>
        <v>0</v>
      </c>
      <c r="AF72" s="44">
        <f t="shared" si="38"/>
        <v>0</v>
      </c>
      <c r="AG72" s="44">
        <f t="shared" si="38"/>
        <v>0</v>
      </c>
      <c r="AH72" s="44">
        <f t="shared" si="38"/>
        <v>0</v>
      </c>
      <c r="AI72" s="44">
        <f t="shared" si="38"/>
        <v>0</v>
      </c>
      <c r="AJ72" s="111">
        <f t="shared" si="38"/>
        <v>0</v>
      </c>
      <c r="AK72" s="188"/>
      <c r="AL72" s="190"/>
      <c r="AM72" s="135"/>
    </row>
    <row r="73" spans="1:39" ht="27" customHeight="1" x14ac:dyDescent="0.35">
      <c r="A73" s="170" t="s">
        <v>90</v>
      </c>
      <c r="B73" s="176"/>
      <c r="C73" s="38" t="s">
        <v>70</v>
      </c>
      <c r="D73" s="39"/>
      <c r="E73" s="40"/>
      <c r="F73" s="40"/>
      <c r="G73" s="41">
        <v>2</v>
      </c>
      <c r="H73" s="40"/>
      <c r="I73" s="40"/>
      <c r="J73" s="40"/>
      <c r="K73" s="40"/>
      <c r="L73" s="40"/>
      <c r="M73" s="40"/>
      <c r="N73" s="40"/>
      <c r="O73" s="58"/>
      <c r="P73" s="40"/>
      <c r="Q73" s="40"/>
      <c r="R73" s="40"/>
      <c r="S73" s="40"/>
      <c r="T73" s="40"/>
      <c r="U73" s="40"/>
      <c r="V73" s="40"/>
      <c r="W73" s="41"/>
      <c r="X73" s="41"/>
      <c r="Y73" s="40"/>
      <c r="Z73" s="40"/>
      <c r="AA73" s="40"/>
      <c r="AB73" s="40"/>
      <c r="AC73" s="40"/>
      <c r="AD73" s="40"/>
      <c r="AE73" s="82"/>
      <c r="AF73" s="40"/>
      <c r="AG73" s="40"/>
      <c r="AH73" s="40"/>
      <c r="AI73" s="40"/>
      <c r="AJ73" s="110"/>
      <c r="AK73" s="187">
        <f>SUM(D74:AE74)</f>
        <v>1.6E-2</v>
      </c>
      <c r="AL73" s="189">
        <f>SUM(AF74:AJ74)</f>
        <v>0</v>
      </c>
    </row>
    <row r="74" spans="1:39" ht="23.45" customHeight="1" x14ac:dyDescent="0.4">
      <c r="A74" s="171"/>
      <c r="B74" s="177"/>
      <c r="C74" s="38" t="s">
        <v>71</v>
      </c>
      <c r="D74" s="43">
        <f t="shared" ref="D74:L74" si="39">(D$24*D73)/1000</f>
        <v>0</v>
      </c>
      <c r="E74" s="44">
        <f t="shared" si="39"/>
        <v>0</v>
      </c>
      <c r="F74" s="44">
        <f t="shared" si="39"/>
        <v>0</v>
      </c>
      <c r="G74" s="44">
        <f t="shared" si="39"/>
        <v>1.6E-2</v>
      </c>
      <c r="H74" s="44">
        <f t="shared" si="39"/>
        <v>0</v>
      </c>
      <c r="I74" s="44">
        <f t="shared" si="39"/>
        <v>0</v>
      </c>
      <c r="J74" s="44">
        <f t="shared" si="39"/>
        <v>0</v>
      </c>
      <c r="K74" s="44">
        <f t="shared" si="39"/>
        <v>0</v>
      </c>
      <c r="L74" s="44">
        <f t="shared" si="39"/>
        <v>0</v>
      </c>
      <c r="M74" s="44">
        <f t="shared" si="34"/>
        <v>0</v>
      </c>
      <c r="N74" s="44">
        <f t="shared" si="34"/>
        <v>0</v>
      </c>
      <c r="O74" s="44">
        <f t="shared" si="34"/>
        <v>0</v>
      </c>
      <c r="P74" s="44">
        <f t="shared" si="34"/>
        <v>0</v>
      </c>
      <c r="Q74" s="44">
        <f t="shared" si="34"/>
        <v>0</v>
      </c>
      <c r="R74" s="44">
        <f t="shared" si="34"/>
        <v>0</v>
      </c>
      <c r="S74" s="44">
        <f t="shared" si="34"/>
        <v>0</v>
      </c>
      <c r="T74" s="44">
        <f t="shared" si="34"/>
        <v>0</v>
      </c>
      <c r="U74" s="44">
        <f t="shared" si="34"/>
        <v>0</v>
      </c>
      <c r="V74" s="44">
        <f t="shared" si="34"/>
        <v>0</v>
      </c>
      <c r="W74" s="44">
        <f t="shared" si="34"/>
        <v>0</v>
      </c>
      <c r="X74" s="44">
        <f t="shared" si="34"/>
        <v>0</v>
      </c>
      <c r="Y74" s="44">
        <f t="shared" si="34"/>
        <v>0</v>
      </c>
      <c r="Z74" s="44">
        <f t="shared" si="34"/>
        <v>0</v>
      </c>
      <c r="AA74" s="44">
        <f t="shared" si="34"/>
        <v>0</v>
      </c>
      <c r="AB74" s="44">
        <f t="shared" si="34"/>
        <v>0</v>
      </c>
      <c r="AC74" s="44">
        <f t="shared" si="34"/>
        <v>0</v>
      </c>
      <c r="AD74" s="44">
        <f t="shared" si="34"/>
        <v>0</v>
      </c>
      <c r="AE74" s="83">
        <f t="shared" si="34"/>
        <v>0</v>
      </c>
      <c r="AF74" s="44">
        <f t="shared" si="34"/>
        <v>0</v>
      </c>
      <c r="AG74" s="44">
        <f t="shared" si="34"/>
        <v>0</v>
      </c>
      <c r="AH74" s="44">
        <f t="shared" si="34"/>
        <v>0</v>
      </c>
      <c r="AI74" s="44">
        <f t="shared" si="34"/>
        <v>0</v>
      </c>
      <c r="AJ74" s="111">
        <f t="shared" si="34"/>
        <v>0</v>
      </c>
      <c r="AK74" s="188"/>
      <c r="AL74" s="190"/>
      <c r="AM74" s="135"/>
    </row>
    <row r="75" spans="1:39" ht="25.5" hidden="1" x14ac:dyDescent="0.35">
      <c r="A75" s="170" t="s">
        <v>88</v>
      </c>
      <c r="B75" s="176"/>
      <c r="C75" s="38" t="s">
        <v>70</v>
      </c>
      <c r="D75" s="39"/>
      <c r="E75" s="40"/>
      <c r="F75" s="40"/>
      <c r="G75" s="41"/>
      <c r="H75" s="40"/>
      <c r="I75" s="40"/>
      <c r="J75" s="40"/>
      <c r="K75" s="40"/>
      <c r="L75" s="40"/>
      <c r="M75" s="40"/>
      <c r="N75" s="40"/>
      <c r="O75" s="58"/>
      <c r="P75" s="40"/>
      <c r="Q75" s="40"/>
      <c r="R75" s="40"/>
      <c r="S75" s="40"/>
      <c r="T75" s="40"/>
      <c r="U75" s="40"/>
      <c r="V75" s="40"/>
      <c r="W75" s="41"/>
      <c r="X75" s="41"/>
      <c r="Y75" s="40"/>
      <c r="Z75" s="40"/>
      <c r="AA75" s="40"/>
      <c r="AB75" s="40"/>
      <c r="AC75" s="40"/>
      <c r="AD75" s="40"/>
      <c r="AE75" s="82"/>
      <c r="AF75" s="40"/>
      <c r="AG75" s="40"/>
      <c r="AH75" s="40"/>
      <c r="AI75" s="40"/>
      <c r="AJ75" s="110"/>
      <c r="AK75" s="187">
        <f t="shared" ref="AK75" si="40">SUM(D76:AE76)</f>
        <v>0</v>
      </c>
      <c r="AL75" s="189">
        <f>SUM(AF76:AJ76)</f>
        <v>0</v>
      </c>
    </row>
    <row r="76" spans="1:39" ht="25.5" hidden="1" x14ac:dyDescent="0.35">
      <c r="A76" s="171"/>
      <c r="B76" s="177"/>
      <c r="C76" s="38" t="s">
        <v>71</v>
      </c>
      <c r="D76" s="43">
        <f t="shared" ref="D76:AJ76" si="41">(D$24*D75)/1000</f>
        <v>0</v>
      </c>
      <c r="E76" s="44">
        <f t="shared" si="41"/>
        <v>0</v>
      </c>
      <c r="F76" s="44">
        <f t="shared" si="41"/>
        <v>0</v>
      </c>
      <c r="G76" s="44">
        <f t="shared" si="41"/>
        <v>0</v>
      </c>
      <c r="H76" s="44">
        <f t="shared" si="41"/>
        <v>0</v>
      </c>
      <c r="I76" s="44">
        <f t="shared" si="41"/>
        <v>0</v>
      </c>
      <c r="J76" s="44">
        <f t="shared" si="41"/>
        <v>0</v>
      </c>
      <c r="K76" s="44">
        <f t="shared" si="41"/>
        <v>0</v>
      </c>
      <c r="L76" s="44">
        <f t="shared" si="41"/>
        <v>0</v>
      </c>
      <c r="M76" s="44">
        <f t="shared" si="41"/>
        <v>0</v>
      </c>
      <c r="N76" s="44">
        <f t="shared" si="41"/>
        <v>0</v>
      </c>
      <c r="O76" s="44">
        <f t="shared" si="41"/>
        <v>0</v>
      </c>
      <c r="P76" s="44">
        <f t="shared" si="41"/>
        <v>0</v>
      </c>
      <c r="Q76" s="44">
        <f t="shared" si="41"/>
        <v>0</v>
      </c>
      <c r="R76" s="44">
        <f t="shared" si="41"/>
        <v>0</v>
      </c>
      <c r="S76" s="44">
        <f t="shared" si="41"/>
        <v>0</v>
      </c>
      <c r="T76" s="44">
        <f t="shared" si="41"/>
        <v>0</v>
      </c>
      <c r="U76" s="44">
        <f t="shared" si="41"/>
        <v>0</v>
      </c>
      <c r="V76" s="44">
        <f t="shared" si="41"/>
        <v>0</v>
      </c>
      <c r="W76" s="44">
        <f t="shared" si="41"/>
        <v>0</v>
      </c>
      <c r="X76" s="44">
        <f t="shared" si="41"/>
        <v>0</v>
      </c>
      <c r="Y76" s="44">
        <f t="shared" si="41"/>
        <v>0</v>
      </c>
      <c r="Z76" s="44">
        <f t="shared" si="41"/>
        <v>0</v>
      </c>
      <c r="AA76" s="44">
        <f t="shared" si="41"/>
        <v>0</v>
      </c>
      <c r="AB76" s="44">
        <f t="shared" si="41"/>
        <v>0</v>
      </c>
      <c r="AC76" s="44">
        <f t="shared" si="41"/>
        <v>0</v>
      </c>
      <c r="AD76" s="44">
        <f t="shared" si="41"/>
        <v>0</v>
      </c>
      <c r="AE76" s="83">
        <f t="shared" si="41"/>
        <v>0</v>
      </c>
      <c r="AF76" s="44">
        <f t="shared" si="41"/>
        <v>0</v>
      </c>
      <c r="AG76" s="44">
        <f t="shared" si="41"/>
        <v>0</v>
      </c>
      <c r="AH76" s="44">
        <f t="shared" si="41"/>
        <v>0</v>
      </c>
      <c r="AI76" s="44">
        <f t="shared" si="41"/>
        <v>0</v>
      </c>
      <c r="AJ76" s="111">
        <f t="shared" si="41"/>
        <v>0</v>
      </c>
      <c r="AK76" s="188"/>
      <c r="AL76" s="190"/>
    </row>
    <row r="77" spans="1:39" ht="33" hidden="1" customHeight="1" x14ac:dyDescent="0.25">
      <c r="A77" s="170" t="s">
        <v>94</v>
      </c>
      <c r="B77" s="176"/>
      <c r="C77" s="38" t="s">
        <v>70</v>
      </c>
      <c r="D77" s="39"/>
      <c r="E77" s="40"/>
      <c r="F77" s="40"/>
      <c r="G77" s="41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1"/>
      <c r="X77" s="41"/>
      <c r="Y77" s="40"/>
      <c r="Z77" s="40"/>
      <c r="AA77" s="40"/>
      <c r="AB77" s="40"/>
      <c r="AC77" s="40"/>
      <c r="AD77" s="40"/>
      <c r="AE77" s="82"/>
      <c r="AF77" s="40"/>
      <c r="AG77" s="40"/>
      <c r="AH77" s="40"/>
      <c r="AI77" s="40"/>
      <c r="AJ77" s="110"/>
      <c r="AK77" s="187">
        <f t="shared" ref="AK77" si="42">SUM(D78:AE78)</f>
        <v>0</v>
      </c>
      <c r="AL77" s="189">
        <f>SUM(AF78:AJ78)</f>
        <v>0</v>
      </c>
    </row>
    <row r="78" spans="1:39" ht="27.95" hidden="1" customHeight="1" x14ac:dyDescent="0.35">
      <c r="A78" s="171"/>
      <c r="B78" s="177"/>
      <c r="C78" s="38" t="s">
        <v>71</v>
      </c>
      <c r="D78" s="43">
        <f t="shared" ref="D78:Q78" si="43">(D$24*D77)/1000</f>
        <v>0</v>
      </c>
      <c r="E78" s="44">
        <f t="shared" si="43"/>
        <v>0</v>
      </c>
      <c r="F78" s="44">
        <f t="shared" si="43"/>
        <v>0</v>
      </c>
      <c r="G78" s="44">
        <f t="shared" si="43"/>
        <v>0</v>
      </c>
      <c r="H78" s="44">
        <f t="shared" si="43"/>
        <v>0</v>
      </c>
      <c r="I78" s="44">
        <f t="shared" si="43"/>
        <v>0</v>
      </c>
      <c r="J78" s="44">
        <f t="shared" si="43"/>
        <v>0</v>
      </c>
      <c r="K78" s="44">
        <f t="shared" si="43"/>
        <v>0</v>
      </c>
      <c r="L78" s="44">
        <f t="shared" si="43"/>
        <v>0</v>
      </c>
      <c r="M78" s="44">
        <f t="shared" si="43"/>
        <v>0</v>
      </c>
      <c r="N78" s="44">
        <f t="shared" si="43"/>
        <v>0</v>
      </c>
      <c r="O78" s="44">
        <f t="shared" si="43"/>
        <v>0</v>
      </c>
      <c r="P78" s="44">
        <f t="shared" si="43"/>
        <v>0</v>
      </c>
      <c r="Q78" s="44">
        <f t="shared" si="43"/>
        <v>0</v>
      </c>
      <c r="R78" s="44"/>
      <c r="S78" s="44"/>
      <c r="T78" s="44"/>
      <c r="U78" s="44">
        <f t="shared" si="34"/>
        <v>0</v>
      </c>
      <c r="V78" s="44">
        <f t="shared" si="34"/>
        <v>0</v>
      </c>
      <c r="W78" s="44">
        <f t="shared" si="34"/>
        <v>0</v>
      </c>
      <c r="X78" s="44">
        <f t="shared" si="34"/>
        <v>0</v>
      </c>
      <c r="Y78" s="44">
        <f t="shared" si="34"/>
        <v>0</v>
      </c>
      <c r="Z78" s="44">
        <f t="shared" si="34"/>
        <v>0</v>
      </c>
      <c r="AA78" s="44">
        <f t="shared" si="34"/>
        <v>0</v>
      </c>
      <c r="AB78" s="44">
        <f t="shared" si="34"/>
        <v>0</v>
      </c>
      <c r="AC78" s="44">
        <f t="shared" si="34"/>
        <v>0</v>
      </c>
      <c r="AD78" s="44">
        <f t="shared" si="34"/>
        <v>0</v>
      </c>
      <c r="AE78" s="83">
        <f t="shared" si="34"/>
        <v>0</v>
      </c>
      <c r="AF78" s="44">
        <f t="shared" si="34"/>
        <v>0</v>
      </c>
      <c r="AG78" s="44">
        <f t="shared" si="34"/>
        <v>0</v>
      </c>
      <c r="AH78" s="44">
        <f t="shared" si="34"/>
        <v>0</v>
      </c>
      <c r="AI78" s="44">
        <f t="shared" si="34"/>
        <v>0</v>
      </c>
      <c r="AJ78" s="111">
        <f t="shared" si="34"/>
        <v>0</v>
      </c>
      <c r="AK78" s="188"/>
      <c r="AL78" s="190"/>
    </row>
    <row r="79" spans="1:39" ht="25.5" x14ac:dyDescent="0.25">
      <c r="A79" s="170" t="s">
        <v>93</v>
      </c>
      <c r="B79" s="176"/>
      <c r="C79" s="38" t="s">
        <v>70</v>
      </c>
      <c r="D79" s="39"/>
      <c r="E79" s="40"/>
      <c r="F79" s="40"/>
      <c r="G79" s="41"/>
      <c r="H79" s="40"/>
      <c r="I79" s="40"/>
      <c r="J79" s="40"/>
      <c r="K79" s="40"/>
      <c r="L79" s="40"/>
      <c r="M79" s="40"/>
      <c r="N79" s="40">
        <v>3</v>
      </c>
      <c r="O79" s="40"/>
      <c r="P79" s="40"/>
      <c r="Q79" s="40"/>
      <c r="R79" s="40"/>
      <c r="S79" s="40"/>
      <c r="T79" s="40"/>
      <c r="U79" s="40"/>
      <c r="V79" s="40"/>
      <c r="W79" s="41">
        <v>3.875</v>
      </c>
      <c r="X79" s="41"/>
      <c r="Y79" s="40"/>
      <c r="Z79" s="40"/>
      <c r="AA79" s="40"/>
      <c r="AB79" s="40"/>
      <c r="AC79" s="40"/>
      <c r="AD79" s="40"/>
      <c r="AE79" s="82"/>
      <c r="AF79" s="40"/>
      <c r="AG79" s="40"/>
      <c r="AH79" s="40"/>
      <c r="AI79" s="40"/>
      <c r="AJ79" s="110"/>
      <c r="AK79" s="187">
        <f t="shared" ref="AK79:AK95" si="44">SUM(D80:AE80)</f>
        <v>5.5E-2</v>
      </c>
      <c r="AL79" s="189">
        <f>SUM(AF80:AJ80)</f>
        <v>0</v>
      </c>
    </row>
    <row r="80" spans="1:39" ht="25.5" x14ac:dyDescent="0.35">
      <c r="A80" s="171"/>
      <c r="B80" s="177"/>
      <c r="C80" s="38" t="s">
        <v>71</v>
      </c>
      <c r="D80" s="43">
        <f t="shared" ref="D80:P80" si="45">(D$24*D79)/1000</f>
        <v>0</v>
      </c>
      <c r="E80" s="44">
        <f t="shared" si="45"/>
        <v>0</v>
      </c>
      <c r="F80" s="44">
        <f t="shared" si="45"/>
        <v>0</v>
      </c>
      <c r="G80" s="44">
        <f t="shared" si="45"/>
        <v>0</v>
      </c>
      <c r="H80" s="44">
        <f t="shared" si="45"/>
        <v>0</v>
      </c>
      <c r="I80" s="44">
        <f t="shared" si="45"/>
        <v>0</v>
      </c>
      <c r="J80" s="44">
        <f t="shared" si="45"/>
        <v>0</v>
      </c>
      <c r="K80" s="44">
        <f t="shared" si="45"/>
        <v>0</v>
      </c>
      <c r="L80" s="44">
        <f t="shared" si="45"/>
        <v>0</v>
      </c>
      <c r="M80" s="44">
        <f t="shared" si="45"/>
        <v>0</v>
      </c>
      <c r="N80" s="44">
        <f t="shared" si="45"/>
        <v>2.4E-2</v>
      </c>
      <c r="O80" s="44">
        <f t="shared" si="45"/>
        <v>0</v>
      </c>
      <c r="P80" s="44">
        <f t="shared" si="45"/>
        <v>0</v>
      </c>
      <c r="Q80" s="44"/>
      <c r="R80" s="44"/>
      <c r="S80" s="44"/>
      <c r="T80" s="44"/>
      <c r="U80" s="44">
        <f t="shared" ref="U80:AJ80" si="46">(U$24*U79)/1000</f>
        <v>0</v>
      </c>
      <c r="V80" s="44">
        <f t="shared" si="46"/>
        <v>0</v>
      </c>
      <c r="W80" s="44">
        <f t="shared" si="46"/>
        <v>3.1E-2</v>
      </c>
      <c r="X80" s="44">
        <f t="shared" si="46"/>
        <v>0</v>
      </c>
      <c r="Y80" s="44">
        <f t="shared" si="46"/>
        <v>0</v>
      </c>
      <c r="Z80" s="44">
        <f t="shared" si="46"/>
        <v>0</v>
      </c>
      <c r="AA80" s="44">
        <f t="shared" si="46"/>
        <v>0</v>
      </c>
      <c r="AB80" s="44">
        <f t="shared" si="46"/>
        <v>0</v>
      </c>
      <c r="AC80" s="44">
        <f t="shared" si="46"/>
        <v>0</v>
      </c>
      <c r="AD80" s="44">
        <f t="shared" si="46"/>
        <v>0</v>
      </c>
      <c r="AE80" s="83">
        <f t="shared" si="46"/>
        <v>0</v>
      </c>
      <c r="AF80" s="44">
        <f t="shared" si="46"/>
        <v>0</v>
      </c>
      <c r="AG80" s="44">
        <f t="shared" si="46"/>
        <v>0</v>
      </c>
      <c r="AH80" s="44">
        <f t="shared" si="46"/>
        <v>0</v>
      </c>
      <c r="AI80" s="44">
        <f t="shared" si="46"/>
        <v>0</v>
      </c>
      <c r="AJ80" s="111">
        <f t="shared" si="46"/>
        <v>0</v>
      </c>
      <c r="AK80" s="188"/>
      <c r="AL80" s="190"/>
      <c r="AM80" s="9" t="s">
        <v>122</v>
      </c>
    </row>
    <row r="81" spans="1:39" ht="25.5" hidden="1" x14ac:dyDescent="0.25">
      <c r="A81" s="170" t="s">
        <v>83</v>
      </c>
      <c r="B81" s="176"/>
      <c r="C81" s="38" t="s">
        <v>70</v>
      </c>
      <c r="D81" s="39"/>
      <c r="E81" s="40"/>
      <c r="F81" s="40"/>
      <c r="G81" s="41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1"/>
      <c r="X81" s="41"/>
      <c r="Y81" s="40"/>
      <c r="Z81" s="40"/>
      <c r="AA81" s="40"/>
      <c r="AB81" s="40"/>
      <c r="AC81" s="40"/>
      <c r="AD81" s="40"/>
      <c r="AE81" s="82"/>
      <c r="AF81" s="40"/>
      <c r="AG81" s="40"/>
      <c r="AH81" s="40"/>
      <c r="AI81" s="40"/>
      <c r="AJ81" s="110"/>
      <c r="AK81" s="187">
        <f t="shared" si="44"/>
        <v>0</v>
      </c>
      <c r="AL81" s="189">
        <f>SUM(AF82:AJ82)</f>
        <v>0</v>
      </c>
    </row>
    <row r="82" spans="1:39" ht="26.25" hidden="1" x14ac:dyDescent="0.4">
      <c r="A82" s="171"/>
      <c r="B82" s="177"/>
      <c r="C82" s="38" t="s">
        <v>71</v>
      </c>
      <c r="D82" s="43">
        <f t="shared" ref="D82:AJ82" si="47">(D$24*D81)/1000</f>
        <v>0</v>
      </c>
      <c r="E82" s="44">
        <f t="shared" si="47"/>
        <v>0</v>
      </c>
      <c r="F82" s="44">
        <f t="shared" si="47"/>
        <v>0</v>
      </c>
      <c r="G82" s="44">
        <f t="shared" si="47"/>
        <v>0</v>
      </c>
      <c r="H82" s="44">
        <f t="shared" si="47"/>
        <v>0</v>
      </c>
      <c r="I82" s="44">
        <f t="shared" si="47"/>
        <v>0</v>
      </c>
      <c r="J82" s="44">
        <f t="shared" si="47"/>
        <v>0</v>
      </c>
      <c r="K82" s="44">
        <f t="shared" si="47"/>
        <v>0</v>
      </c>
      <c r="L82" s="44">
        <f t="shared" si="47"/>
        <v>0</v>
      </c>
      <c r="M82" s="44">
        <f t="shared" si="47"/>
        <v>0</v>
      </c>
      <c r="N82" s="44">
        <f t="shared" si="47"/>
        <v>0</v>
      </c>
      <c r="O82" s="44">
        <f t="shared" si="47"/>
        <v>0</v>
      </c>
      <c r="P82" s="44">
        <f t="shared" si="47"/>
        <v>0</v>
      </c>
      <c r="Q82" s="44">
        <f t="shared" si="47"/>
        <v>0</v>
      </c>
      <c r="R82" s="44">
        <f t="shared" si="47"/>
        <v>0</v>
      </c>
      <c r="S82" s="44">
        <f t="shared" si="47"/>
        <v>0</v>
      </c>
      <c r="T82" s="44">
        <f t="shared" si="47"/>
        <v>0</v>
      </c>
      <c r="U82" s="44">
        <f t="shared" si="47"/>
        <v>0</v>
      </c>
      <c r="V82" s="44">
        <f t="shared" si="47"/>
        <v>0</v>
      </c>
      <c r="W82" s="44">
        <f t="shared" si="47"/>
        <v>0</v>
      </c>
      <c r="X82" s="44">
        <f t="shared" si="47"/>
        <v>0</v>
      </c>
      <c r="Y82" s="44">
        <f t="shared" si="47"/>
        <v>0</v>
      </c>
      <c r="Z82" s="44">
        <f t="shared" si="47"/>
        <v>0</v>
      </c>
      <c r="AA82" s="44">
        <f t="shared" si="47"/>
        <v>0</v>
      </c>
      <c r="AB82" s="44">
        <f t="shared" si="47"/>
        <v>0</v>
      </c>
      <c r="AC82" s="44">
        <f t="shared" si="47"/>
        <v>0</v>
      </c>
      <c r="AD82" s="44">
        <f t="shared" si="47"/>
        <v>0</v>
      </c>
      <c r="AE82" s="83">
        <f t="shared" si="47"/>
        <v>0</v>
      </c>
      <c r="AF82" s="44">
        <f t="shared" si="47"/>
        <v>0</v>
      </c>
      <c r="AG82" s="44">
        <f t="shared" si="47"/>
        <v>0</v>
      </c>
      <c r="AH82" s="44">
        <f t="shared" si="47"/>
        <v>0</v>
      </c>
      <c r="AI82" s="44">
        <f t="shared" si="47"/>
        <v>0</v>
      </c>
      <c r="AJ82" s="111">
        <f t="shared" si="47"/>
        <v>0</v>
      </c>
      <c r="AK82" s="188"/>
      <c r="AL82" s="190"/>
      <c r="AM82" s="135"/>
    </row>
    <row r="83" spans="1:39" ht="25.5" hidden="1" x14ac:dyDescent="0.25">
      <c r="A83" s="170"/>
      <c r="B83" s="176"/>
      <c r="C83" s="38" t="s">
        <v>70</v>
      </c>
      <c r="D83" s="39"/>
      <c r="E83" s="40"/>
      <c r="F83" s="40"/>
      <c r="G83" s="41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1"/>
      <c r="X83" s="41"/>
      <c r="Y83" s="40"/>
      <c r="Z83" s="40"/>
      <c r="AA83" s="40"/>
      <c r="AB83" s="40"/>
      <c r="AC83" s="40"/>
      <c r="AD83" s="40"/>
      <c r="AE83" s="82"/>
      <c r="AF83" s="40"/>
      <c r="AG83" s="40"/>
      <c r="AH83" s="40"/>
      <c r="AI83" s="40"/>
      <c r="AJ83" s="110"/>
      <c r="AK83" s="187">
        <f t="shared" si="44"/>
        <v>0</v>
      </c>
      <c r="AL83" s="189">
        <f>SUM(AF84:AJ84)</f>
        <v>0</v>
      </c>
    </row>
    <row r="84" spans="1:39" ht="25.5" hidden="1" x14ac:dyDescent="0.35">
      <c r="A84" s="171"/>
      <c r="B84" s="177"/>
      <c r="C84" s="38" t="s">
        <v>71</v>
      </c>
      <c r="D84" s="43">
        <f t="shared" ref="D84:AJ84" si="48">(D$24*D83)/1000</f>
        <v>0</v>
      </c>
      <c r="E84" s="44">
        <f t="shared" si="48"/>
        <v>0</v>
      </c>
      <c r="F84" s="44">
        <f t="shared" si="48"/>
        <v>0</v>
      </c>
      <c r="G84" s="44">
        <f t="shared" si="48"/>
        <v>0</v>
      </c>
      <c r="H84" s="44">
        <f t="shared" si="48"/>
        <v>0</v>
      </c>
      <c r="I84" s="44">
        <f t="shared" si="48"/>
        <v>0</v>
      </c>
      <c r="J84" s="44">
        <f t="shared" si="48"/>
        <v>0</v>
      </c>
      <c r="K84" s="44">
        <f t="shared" si="48"/>
        <v>0</v>
      </c>
      <c r="L84" s="44">
        <f t="shared" si="48"/>
        <v>0</v>
      </c>
      <c r="M84" s="44">
        <f t="shared" si="48"/>
        <v>0</v>
      </c>
      <c r="N84" s="44">
        <f t="shared" si="48"/>
        <v>0</v>
      </c>
      <c r="O84" s="44">
        <f t="shared" si="48"/>
        <v>0</v>
      </c>
      <c r="P84" s="44">
        <f t="shared" si="48"/>
        <v>0</v>
      </c>
      <c r="Q84" s="44">
        <f t="shared" si="48"/>
        <v>0</v>
      </c>
      <c r="R84" s="44">
        <f t="shared" si="48"/>
        <v>0</v>
      </c>
      <c r="S84" s="44">
        <f t="shared" si="48"/>
        <v>0</v>
      </c>
      <c r="T84" s="44">
        <f t="shared" si="48"/>
        <v>0</v>
      </c>
      <c r="U84" s="44">
        <f t="shared" si="48"/>
        <v>0</v>
      </c>
      <c r="V84" s="44">
        <f t="shared" si="48"/>
        <v>0</v>
      </c>
      <c r="W84" s="44">
        <f t="shared" si="48"/>
        <v>0</v>
      </c>
      <c r="X84" s="44">
        <f t="shared" si="48"/>
        <v>0</v>
      </c>
      <c r="Y84" s="44">
        <f t="shared" si="48"/>
        <v>0</v>
      </c>
      <c r="Z84" s="44">
        <f t="shared" si="48"/>
        <v>0</v>
      </c>
      <c r="AA84" s="44">
        <f t="shared" si="48"/>
        <v>0</v>
      </c>
      <c r="AB84" s="44">
        <f t="shared" si="48"/>
        <v>0</v>
      </c>
      <c r="AC84" s="44">
        <f t="shared" si="48"/>
        <v>0</v>
      </c>
      <c r="AD84" s="44">
        <f t="shared" si="48"/>
        <v>0</v>
      </c>
      <c r="AE84" s="83">
        <f t="shared" si="48"/>
        <v>0</v>
      </c>
      <c r="AF84" s="44">
        <f t="shared" si="48"/>
        <v>0</v>
      </c>
      <c r="AG84" s="44">
        <f t="shared" si="48"/>
        <v>0</v>
      </c>
      <c r="AH84" s="44">
        <f t="shared" si="48"/>
        <v>0</v>
      </c>
      <c r="AI84" s="44">
        <f t="shared" si="48"/>
        <v>0</v>
      </c>
      <c r="AJ84" s="111">
        <f t="shared" si="48"/>
        <v>0</v>
      </c>
      <c r="AK84" s="188"/>
      <c r="AL84" s="190"/>
      <c r="AM84" s="9" t="s">
        <v>123</v>
      </c>
    </row>
    <row r="85" spans="1:39" ht="25.5" x14ac:dyDescent="0.25">
      <c r="A85" s="172" t="s">
        <v>92</v>
      </c>
      <c r="B85" s="176"/>
      <c r="C85" s="38" t="s">
        <v>70</v>
      </c>
      <c r="D85" s="39"/>
      <c r="E85" s="40"/>
      <c r="F85" s="40"/>
      <c r="G85" s="41"/>
      <c r="H85" s="40"/>
      <c r="I85" s="40"/>
      <c r="J85" s="40"/>
      <c r="K85" s="40"/>
      <c r="L85" s="40">
        <v>5</v>
      </c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1">
        <v>4</v>
      </c>
      <c r="X85" s="41"/>
      <c r="Y85" s="40"/>
      <c r="Z85" s="40"/>
      <c r="AA85" s="40"/>
      <c r="AB85" s="40"/>
      <c r="AC85" s="40"/>
      <c r="AD85" s="40"/>
      <c r="AE85" s="82"/>
      <c r="AF85" s="40"/>
      <c r="AG85" s="40"/>
      <c r="AH85" s="40"/>
      <c r="AI85" s="40"/>
      <c r="AJ85" s="110"/>
      <c r="AK85" s="187">
        <f t="shared" si="44"/>
        <v>7.2000000000000008E-2</v>
      </c>
      <c r="AL85" s="189">
        <f>SUM(AF86:AJ86)</f>
        <v>0</v>
      </c>
    </row>
    <row r="86" spans="1:39" ht="26.25" x14ac:dyDescent="0.4">
      <c r="A86" s="173"/>
      <c r="B86" s="180"/>
      <c r="C86" s="116" t="s">
        <v>71</v>
      </c>
      <c r="D86" s="117">
        <f t="shared" ref="D86:AJ86" si="49">(D$24*D85)/1000</f>
        <v>0</v>
      </c>
      <c r="E86" s="118">
        <f t="shared" si="49"/>
        <v>0</v>
      </c>
      <c r="F86" s="118">
        <f t="shared" si="49"/>
        <v>0</v>
      </c>
      <c r="G86" s="118">
        <f t="shared" si="49"/>
        <v>0</v>
      </c>
      <c r="H86" s="118">
        <f t="shared" si="49"/>
        <v>0</v>
      </c>
      <c r="I86" s="118">
        <f t="shared" si="49"/>
        <v>0</v>
      </c>
      <c r="J86" s="118">
        <f t="shared" si="49"/>
        <v>0</v>
      </c>
      <c r="K86" s="118">
        <f t="shared" si="49"/>
        <v>0</v>
      </c>
      <c r="L86" s="118">
        <f t="shared" si="49"/>
        <v>0.04</v>
      </c>
      <c r="M86" s="118">
        <f t="shared" si="49"/>
        <v>0</v>
      </c>
      <c r="N86" s="118">
        <f t="shared" si="49"/>
        <v>0</v>
      </c>
      <c r="O86" s="118"/>
      <c r="P86" s="118">
        <f t="shared" ref="P86" si="50">(P$24*P85)/1000</f>
        <v>0</v>
      </c>
      <c r="Q86" s="118">
        <f t="shared" si="49"/>
        <v>0</v>
      </c>
      <c r="R86" s="118">
        <f t="shared" si="49"/>
        <v>0</v>
      </c>
      <c r="S86" s="118">
        <f t="shared" si="49"/>
        <v>0</v>
      </c>
      <c r="T86" s="118">
        <f t="shared" si="49"/>
        <v>0</v>
      </c>
      <c r="U86" s="118">
        <f t="shared" si="49"/>
        <v>0</v>
      </c>
      <c r="V86" s="118">
        <f t="shared" si="49"/>
        <v>0</v>
      </c>
      <c r="W86" s="118">
        <f t="shared" si="49"/>
        <v>3.2000000000000001E-2</v>
      </c>
      <c r="X86" s="118">
        <f t="shared" si="49"/>
        <v>0</v>
      </c>
      <c r="Y86" s="44">
        <f t="shared" si="49"/>
        <v>0</v>
      </c>
      <c r="Z86" s="44">
        <f t="shared" si="49"/>
        <v>0</v>
      </c>
      <c r="AA86" s="44">
        <f t="shared" si="49"/>
        <v>0</v>
      </c>
      <c r="AB86" s="44">
        <f t="shared" si="49"/>
        <v>0</v>
      </c>
      <c r="AC86" s="44">
        <f t="shared" si="49"/>
        <v>0</v>
      </c>
      <c r="AD86" s="44">
        <f t="shared" si="49"/>
        <v>0</v>
      </c>
      <c r="AE86" s="83">
        <f t="shared" si="49"/>
        <v>0</v>
      </c>
      <c r="AF86" s="44">
        <f t="shared" si="49"/>
        <v>0</v>
      </c>
      <c r="AG86" s="44">
        <f t="shared" si="49"/>
        <v>0</v>
      </c>
      <c r="AH86" s="44">
        <f t="shared" si="49"/>
        <v>0</v>
      </c>
      <c r="AI86" s="44">
        <f t="shared" si="49"/>
        <v>0</v>
      </c>
      <c r="AJ86" s="111">
        <f t="shared" si="49"/>
        <v>0</v>
      </c>
      <c r="AK86" s="188"/>
      <c r="AL86" s="190"/>
      <c r="AM86" s="135"/>
    </row>
    <row r="87" spans="1:39" ht="26.25" hidden="1" x14ac:dyDescent="0.4">
      <c r="A87" s="170"/>
      <c r="B87" s="176"/>
      <c r="C87" s="38" t="s">
        <v>70</v>
      </c>
      <c r="D87" s="39"/>
      <c r="E87" s="40"/>
      <c r="F87" s="40"/>
      <c r="G87" s="41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1">
        <v>3.4</v>
      </c>
      <c r="X87" s="41"/>
      <c r="Y87" s="40"/>
      <c r="Z87" s="40"/>
      <c r="AA87" s="40"/>
      <c r="AB87" s="40"/>
      <c r="AC87" s="40"/>
      <c r="AD87" s="40"/>
      <c r="AE87" s="82"/>
      <c r="AF87" s="40"/>
      <c r="AG87" s="40"/>
      <c r="AH87" s="40"/>
      <c r="AI87" s="40"/>
      <c r="AJ87" s="110"/>
      <c r="AK87" s="187">
        <f t="shared" si="44"/>
        <v>2.7199999999999998E-2</v>
      </c>
      <c r="AL87" s="189">
        <f>SUM(AF88:AJ88)</f>
        <v>0</v>
      </c>
      <c r="AM87" s="136" t="s">
        <v>124</v>
      </c>
    </row>
    <row r="88" spans="1:39" ht="25.5" hidden="1" x14ac:dyDescent="0.35">
      <c r="A88" s="171"/>
      <c r="B88" s="180"/>
      <c r="C88" s="116" t="s">
        <v>71</v>
      </c>
      <c r="D88" s="117">
        <f t="shared" ref="D88:AJ90" si="51">(D$24*D87)/1000</f>
        <v>0</v>
      </c>
      <c r="E88" s="118">
        <f t="shared" si="51"/>
        <v>0</v>
      </c>
      <c r="F88" s="118">
        <f t="shared" si="51"/>
        <v>0</v>
      </c>
      <c r="G88" s="118">
        <f t="shared" si="51"/>
        <v>0</v>
      </c>
      <c r="H88" s="118">
        <f t="shared" si="51"/>
        <v>0</v>
      </c>
      <c r="I88" s="118">
        <f t="shared" si="51"/>
        <v>0</v>
      </c>
      <c r="J88" s="118">
        <f t="shared" si="51"/>
        <v>0</v>
      </c>
      <c r="K88" s="118">
        <f t="shared" si="51"/>
        <v>0</v>
      </c>
      <c r="L88" s="118">
        <f t="shared" si="51"/>
        <v>0</v>
      </c>
      <c r="M88" s="118">
        <f t="shared" si="51"/>
        <v>0</v>
      </c>
      <c r="N88" s="118">
        <f t="shared" si="51"/>
        <v>0</v>
      </c>
      <c r="O88" s="118">
        <f t="shared" si="51"/>
        <v>0</v>
      </c>
      <c r="P88" s="118">
        <f t="shared" si="51"/>
        <v>0</v>
      </c>
      <c r="Q88" s="118">
        <f t="shared" si="51"/>
        <v>0</v>
      </c>
      <c r="R88" s="118">
        <f t="shared" si="51"/>
        <v>0</v>
      </c>
      <c r="S88" s="118">
        <f t="shared" si="51"/>
        <v>0</v>
      </c>
      <c r="T88" s="118">
        <f t="shared" si="51"/>
        <v>0</v>
      </c>
      <c r="U88" s="118">
        <f t="shared" si="51"/>
        <v>0</v>
      </c>
      <c r="V88" s="44">
        <f t="shared" si="51"/>
        <v>0</v>
      </c>
      <c r="W88" s="118">
        <f t="shared" si="51"/>
        <v>2.7199999999999998E-2</v>
      </c>
      <c r="X88" s="118">
        <f t="shared" si="51"/>
        <v>0</v>
      </c>
      <c r="Y88" s="44">
        <f t="shared" si="51"/>
        <v>0</v>
      </c>
      <c r="Z88" s="44">
        <f t="shared" si="51"/>
        <v>0</v>
      </c>
      <c r="AA88" s="44">
        <f t="shared" si="51"/>
        <v>0</v>
      </c>
      <c r="AB88" s="44">
        <f t="shared" si="51"/>
        <v>0</v>
      </c>
      <c r="AC88" s="44">
        <f t="shared" si="51"/>
        <v>0</v>
      </c>
      <c r="AD88" s="44">
        <f t="shared" si="51"/>
        <v>0</v>
      </c>
      <c r="AE88" s="83">
        <f t="shared" si="51"/>
        <v>0</v>
      </c>
      <c r="AF88" s="44">
        <f t="shared" si="51"/>
        <v>0</v>
      </c>
      <c r="AG88" s="44">
        <f t="shared" si="51"/>
        <v>0</v>
      </c>
      <c r="AH88" s="44">
        <f t="shared" si="51"/>
        <v>0</v>
      </c>
      <c r="AI88" s="44">
        <f t="shared" si="51"/>
        <v>0</v>
      </c>
      <c r="AJ88" s="111">
        <f t="shared" si="51"/>
        <v>0</v>
      </c>
      <c r="AK88" s="188"/>
      <c r="AL88" s="190"/>
    </row>
    <row r="89" spans="1:39" ht="25.5" hidden="1" x14ac:dyDescent="0.25">
      <c r="A89" s="170" t="s">
        <v>120</v>
      </c>
      <c r="B89" s="176"/>
      <c r="C89" s="38" t="s">
        <v>70</v>
      </c>
      <c r="D89" s="39"/>
      <c r="E89" s="40"/>
      <c r="F89" s="40"/>
      <c r="G89" s="41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1"/>
      <c r="X89" s="41"/>
      <c r="Y89" s="40"/>
      <c r="Z89" s="40"/>
      <c r="AA89" s="40"/>
      <c r="AB89" s="40"/>
      <c r="AC89" s="40"/>
      <c r="AD89" s="40"/>
      <c r="AE89" s="82"/>
      <c r="AF89" s="40"/>
      <c r="AG89" s="40"/>
      <c r="AH89" s="40"/>
      <c r="AI89" s="40"/>
      <c r="AJ89" s="110"/>
      <c r="AK89" s="187">
        <f t="shared" si="44"/>
        <v>0</v>
      </c>
      <c r="AL89" s="189">
        <f>SUM(AF90:AJ90)</f>
        <v>0</v>
      </c>
    </row>
    <row r="90" spans="1:39" ht="25.5" hidden="1" x14ac:dyDescent="0.35">
      <c r="A90" s="171"/>
      <c r="B90" s="180"/>
      <c r="C90" s="116" t="s">
        <v>71</v>
      </c>
      <c r="D90" s="117">
        <f t="shared" ref="D90:N90" si="52">(D$24*D89)/1000</f>
        <v>0</v>
      </c>
      <c r="E90" s="118">
        <f t="shared" si="52"/>
        <v>0</v>
      </c>
      <c r="F90" s="118">
        <f t="shared" si="52"/>
        <v>0</v>
      </c>
      <c r="G90" s="44">
        <f t="shared" si="52"/>
        <v>0</v>
      </c>
      <c r="H90" s="118">
        <f t="shared" si="52"/>
        <v>0</v>
      </c>
      <c r="I90" s="118">
        <f t="shared" si="52"/>
        <v>0</v>
      </c>
      <c r="J90" s="118">
        <f t="shared" si="52"/>
        <v>0</v>
      </c>
      <c r="K90" s="118">
        <f t="shared" si="52"/>
        <v>0</v>
      </c>
      <c r="L90" s="118">
        <f t="shared" si="52"/>
        <v>0</v>
      </c>
      <c r="M90" s="118">
        <f t="shared" si="52"/>
        <v>0</v>
      </c>
      <c r="N90" s="118">
        <f t="shared" si="52"/>
        <v>0</v>
      </c>
      <c r="O90" s="118"/>
      <c r="P90" s="118">
        <f t="shared" si="51"/>
        <v>0</v>
      </c>
      <c r="Q90" s="118">
        <f t="shared" si="51"/>
        <v>0</v>
      </c>
      <c r="R90" s="118">
        <f t="shared" si="51"/>
        <v>0</v>
      </c>
      <c r="S90" s="118">
        <f t="shared" si="51"/>
        <v>0</v>
      </c>
      <c r="T90" s="118">
        <f t="shared" si="51"/>
        <v>0</v>
      </c>
      <c r="U90" s="44">
        <f t="shared" si="51"/>
        <v>0</v>
      </c>
      <c r="V90" s="44">
        <f t="shared" si="51"/>
        <v>0</v>
      </c>
      <c r="W90" s="44">
        <f t="shared" si="51"/>
        <v>0</v>
      </c>
      <c r="X90" s="44">
        <f t="shared" si="51"/>
        <v>0</v>
      </c>
      <c r="Y90" s="44">
        <f t="shared" si="51"/>
        <v>0</v>
      </c>
      <c r="Z90" s="44">
        <f t="shared" si="51"/>
        <v>0</v>
      </c>
      <c r="AA90" s="44">
        <f t="shared" si="51"/>
        <v>0</v>
      </c>
      <c r="AB90" s="44">
        <f t="shared" si="51"/>
        <v>0</v>
      </c>
      <c r="AC90" s="44">
        <f t="shared" si="51"/>
        <v>0</v>
      </c>
      <c r="AD90" s="44">
        <f t="shared" si="51"/>
        <v>0</v>
      </c>
      <c r="AE90" s="83">
        <f t="shared" si="51"/>
        <v>0</v>
      </c>
      <c r="AF90" s="44">
        <f t="shared" si="51"/>
        <v>0</v>
      </c>
      <c r="AG90" s="44">
        <f t="shared" si="51"/>
        <v>0</v>
      </c>
      <c r="AH90" s="44">
        <f t="shared" si="51"/>
        <v>0</v>
      </c>
      <c r="AI90" s="44">
        <f t="shared" si="51"/>
        <v>0</v>
      </c>
      <c r="AJ90" s="111">
        <f t="shared" si="51"/>
        <v>0</v>
      </c>
      <c r="AK90" s="188"/>
      <c r="AL90" s="190"/>
    </row>
    <row r="91" spans="1:39" ht="25.5" hidden="1" x14ac:dyDescent="0.25">
      <c r="A91" s="170"/>
      <c r="B91" s="176"/>
      <c r="C91" s="38" t="s">
        <v>70</v>
      </c>
      <c r="D91" s="39"/>
      <c r="E91" s="40"/>
      <c r="F91" s="40"/>
      <c r="G91" s="41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1"/>
      <c r="X91" s="41"/>
      <c r="Y91" s="40"/>
      <c r="Z91" s="40"/>
      <c r="AA91" s="40"/>
      <c r="AB91" s="40"/>
      <c r="AC91" s="40"/>
      <c r="AD91" s="40"/>
      <c r="AE91" s="82"/>
      <c r="AF91" s="40"/>
      <c r="AG91" s="40"/>
      <c r="AH91" s="40"/>
      <c r="AI91" s="40"/>
      <c r="AJ91" s="110"/>
      <c r="AK91" s="187">
        <f t="shared" si="44"/>
        <v>0</v>
      </c>
      <c r="AL91" s="189">
        <f>SUM(AF92:AJ92)</f>
        <v>0</v>
      </c>
    </row>
    <row r="92" spans="1:39" ht="25.5" hidden="1" x14ac:dyDescent="0.35">
      <c r="A92" s="171"/>
      <c r="B92" s="180"/>
      <c r="C92" s="116" t="s">
        <v>71</v>
      </c>
      <c r="D92" s="117">
        <f t="shared" ref="D92:AJ94" si="53">(D$24*D91)/1000</f>
        <v>0</v>
      </c>
      <c r="E92" s="118">
        <f t="shared" si="53"/>
        <v>0</v>
      </c>
      <c r="F92" s="118">
        <f t="shared" si="53"/>
        <v>0</v>
      </c>
      <c r="G92" s="118">
        <f t="shared" si="53"/>
        <v>0</v>
      </c>
      <c r="H92" s="118">
        <f t="shared" si="53"/>
        <v>0</v>
      </c>
      <c r="I92" s="118">
        <f t="shared" si="53"/>
        <v>0</v>
      </c>
      <c r="J92" s="118">
        <f t="shared" si="53"/>
        <v>0</v>
      </c>
      <c r="K92" s="118">
        <f t="shared" si="53"/>
        <v>0</v>
      </c>
      <c r="L92" s="118">
        <f t="shared" si="53"/>
        <v>0</v>
      </c>
      <c r="M92" s="118">
        <f t="shared" si="53"/>
        <v>0</v>
      </c>
      <c r="N92" s="118">
        <f t="shared" si="53"/>
        <v>0</v>
      </c>
      <c r="O92" s="44">
        <f t="shared" si="53"/>
        <v>0</v>
      </c>
      <c r="P92" s="44">
        <f t="shared" si="53"/>
        <v>0</v>
      </c>
      <c r="Q92" s="118">
        <f>(Q$24*Q91)/1000</f>
        <v>0</v>
      </c>
      <c r="R92" s="118">
        <f t="shared" si="53"/>
        <v>0</v>
      </c>
      <c r="S92" s="118">
        <f t="shared" si="53"/>
        <v>0</v>
      </c>
      <c r="T92" s="118">
        <f t="shared" si="53"/>
        <v>0</v>
      </c>
      <c r="U92" s="44">
        <f t="shared" si="53"/>
        <v>0</v>
      </c>
      <c r="V92" s="44">
        <f t="shared" si="53"/>
        <v>0</v>
      </c>
      <c r="W92" s="44">
        <f t="shared" si="53"/>
        <v>0</v>
      </c>
      <c r="X92" s="44">
        <f t="shared" si="53"/>
        <v>0</v>
      </c>
      <c r="Y92" s="44">
        <f t="shared" si="53"/>
        <v>0</v>
      </c>
      <c r="Z92" s="44">
        <f t="shared" si="53"/>
        <v>0</v>
      </c>
      <c r="AA92" s="44">
        <f t="shared" si="53"/>
        <v>0</v>
      </c>
      <c r="AB92" s="44">
        <f t="shared" si="53"/>
        <v>0</v>
      </c>
      <c r="AC92" s="44">
        <f t="shared" si="53"/>
        <v>0</v>
      </c>
      <c r="AD92" s="44">
        <f t="shared" si="53"/>
        <v>0</v>
      </c>
      <c r="AE92" s="83">
        <f t="shared" si="53"/>
        <v>0</v>
      </c>
      <c r="AF92" s="44">
        <f t="shared" si="53"/>
        <v>0</v>
      </c>
      <c r="AG92" s="44">
        <f t="shared" si="53"/>
        <v>0</v>
      </c>
      <c r="AH92" s="44">
        <f t="shared" si="53"/>
        <v>0</v>
      </c>
      <c r="AI92" s="44">
        <f t="shared" si="53"/>
        <v>0</v>
      </c>
      <c r="AJ92" s="111">
        <f t="shared" si="53"/>
        <v>0</v>
      </c>
      <c r="AK92" s="188"/>
      <c r="AL92" s="190"/>
    </row>
    <row r="93" spans="1:39" ht="25.5" hidden="1" x14ac:dyDescent="0.25">
      <c r="A93" s="170" t="s">
        <v>43</v>
      </c>
      <c r="B93" s="176"/>
      <c r="C93" s="38" t="s">
        <v>70</v>
      </c>
      <c r="D93" s="39"/>
      <c r="E93" s="40"/>
      <c r="F93" s="40"/>
      <c r="G93" s="41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1"/>
      <c r="X93" s="41"/>
      <c r="Y93" s="40"/>
      <c r="Z93" s="40"/>
      <c r="AA93" s="40"/>
      <c r="AB93" s="40"/>
      <c r="AC93" s="40"/>
      <c r="AD93" s="40"/>
      <c r="AE93" s="82"/>
      <c r="AF93" s="40"/>
      <c r="AG93" s="40"/>
      <c r="AH93" s="40"/>
      <c r="AI93" s="40"/>
      <c r="AJ93" s="110"/>
      <c r="AK93" s="187">
        <f t="shared" ref="AK93" si="54">SUM(D94:AE94)</f>
        <v>0</v>
      </c>
      <c r="AL93" s="189">
        <f>SUM(AF94:AJ94)</f>
        <v>0</v>
      </c>
    </row>
    <row r="94" spans="1:39" ht="25.5" hidden="1" x14ac:dyDescent="0.35">
      <c r="A94" s="171"/>
      <c r="B94" s="180"/>
      <c r="C94" s="116" t="s">
        <v>71</v>
      </c>
      <c r="D94" s="117">
        <f t="shared" ref="D94:L94" si="55">(D$24*D93)/1000</f>
        <v>0</v>
      </c>
      <c r="E94" s="118">
        <f t="shared" si="55"/>
        <v>0</v>
      </c>
      <c r="F94" s="118">
        <f t="shared" si="55"/>
        <v>0</v>
      </c>
      <c r="G94" s="118">
        <f t="shared" si="55"/>
        <v>0</v>
      </c>
      <c r="H94" s="118">
        <f t="shared" si="55"/>
        <v>0</v>
      </c>
      <c r="I94" s="118">
        <f t="shared" si="55"/>
        <v>0</v>
      </c>
      <c r="J94" s="118">
        <f t="shared" si="55"/>
        <v>0</v>
      </c>
      <c r="K94" s="118">
        <f t="shared" si="55"/>
        <v>0</v>
      </c>
      <c r="L94" s="118">
        <f t="shared" si="55"/>
        <v>0</v>
      </c>
      <c r="M94" s="118">
        <f t="shared" si="53"/>
        <v>0</v>
      </c>
      <c r="N94" s="118">
        <f t="shared" si="53"/>
        <v>0</v>
      </c>
      <c r="O94" s="118">
        <f t="shared" si="53"/>
        <v>0</v>
      </c>
      <c r="P94" s="44">
        <f t="shared" si="53"/>
        <v>0</v>
      </c>
      <c r="Q94" s="118">
        <f>(Q$24*Q93)/1000</f>
        <v>0</v>
      </c>
      <c r="R94" s="118">
        <f t="shared" ref="R94:V94" si="56">(R$24*R93)/1000</f>
        <v>0</v>
      </c>
      <c r="S94" s="118">
        <f t="shared" si="56"/>
        <v>0</v>
      </c>
      <c r="T94" s="118">
        <f t="shared" si="56"/>
        <v>0</v>
      </c>
      <c r="U94" s="118">
        <f t="shared" si="56"/>
        <v>0</v>
      </c>
      <c r="V94" s="44">
        <f t="shared" si="56"/>
        <v>0</v>
      </c>
      <c r="W94" s="118">
        <f t="shared" si="53"/>
        <v>0</v>
      </c>
      <c r="X94" s="118">
        <f t="shared" si="53"/>
        <v>0</v>
      </c>
      <c r="Y94" s="44">
        <f t="shared" si="53"/>
        <v>0</v>
      </c>
      <c r="Z94" s="44">
        <f t="shared" si="53"/>
        <v>0</v>
      </c>
      <c r="AA94" s="44">
        <f t="shared" si="53"/>
        <v>0</v>
      </c>
      <c r="AB94" s="44">
        <f t="shared" si="53"/>
        <v>0</v>
      </c>
      <c r="AC94" s="44">
        <f t="shared" si="53"/>
        <v>0</v>
      </c>
      <c r="AD94" s="44">
        <f t="shared" si="53"/>
        <v>0</v>
      </c>
      <c r="AE94" s="83">
        <f t="shared" si="53"/>
        <v>0</v>
      </c>
      <c r="AF94" s="44">
        <f t="shared" si="53"/>
        <v>0</v>
      </c>
      <c r="AG94" s="44">
        <f t="shared" si="53"/>
        <v>0</v>
      </c>
      <c r="AH94" s="44">
        <f t="shared" si="53"/>
        <v>0</v>
      </c>
      <c r="AI94" s="44">
        <f t="shared" si="53"/>
        <v>0</v>
      </c>
      <c r="AJ94" s="111">
        <f t="shared" si="53"/>
        <v>0</v>
      </c>
      <c r="AK94" s="188"/>
      <c r="AL94" s="190"/>
    </row>
    <row r="95" spans="1:39" ht="25.5" x14ac:dyDescent="0.25">
      <c r="A95" s="170" t="s">
        <v>86</v>
      </c>
      <c r="B95" s="176"/>
      <c r="C95" s="38" t="s">
        <v>70</v>
      </c>
      <c r="D95" s="39"/>
      <c r="E95" s="40"/>
      <c r="F95" s="40"/>
      <c r="G95" s="41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1">
        <v>34.5</v>
      </c>
      <c r="X95" s="41"/>
      <c r="Y95" s="40"/>
      <c r="Z95" s="40"/>
      <c r="AA95" s="40"/>
      <c r="AB95" s="40"/>
      <c r="AC95" s="40"/>
      <c r="AD95" s="40"/>
      <c r="AE95" s="82"/>
      <c r="AF95" s="40"/>
      <c r="AG95" s="40"/>
      <c r="AH95" s="40"/>
      <c r="AI95" s="40"/>
      <c r="AJ95" s="110"/>
      <c r="AK95" s="187">
        <f t="shared" si="44"/>
        <v>0.27600000000000002</v>
      </c>
      <c r="AL95" s="189">
        <f>SUM(AF96:AJ96)</f>
        <v>0</v>
      </c>
    </row>
    <row r="96" spans="1:39" ht="25.5" x14ac:dyDescent="0.35">
      <c r="A96" s="171"/>
      <c r="B96" s="180"/>
      <c r="C96" s="116" t="s">
        <v>71</v>
      </c>
      <c r="D96" s="117">
        <f t="shared" ref="D96:AJ96" si="57">(D$24*D95)/1000</f>
        <v>0</v>
      </c>
      <c r="E96" s="118">
        <f t="shared" si="57"/>
        <v>0</v>
      </c>
      <c r="F96" s="118">
        <f t="shared" si="57"/>
        <v>0</v>
      </c>
      <c r="G96" s="118">
        <f t="shared" si="57"/>
        <v>0</v>
      </c>
      <c r="H96" s="118">
        <f t="shared" si="57"/>
        <v>0</v>
      </c>
      <c r="I96" s="118">
        <f t="shared" si="57"/>
        <v>0</v>
      </c>
      <c r="J96" s="118">
        <f t="shared" si="57"/>
        <v>0</v>
      </c>
      <c r="K96" s="118">
        <f t="shared" si="57"/>
        <v>0</v>
      </c>
      <c r="L96" s="118">
        <f t="shared" si="57"/>
        <v>0</v>
      </c>
      <c r="M96" s="118">
        <f t="shared" si="57"/>
        <v>0</v>
      </c>
      <c r="N96" s="118">
        <f t="shared" si="57"/>
        <v>0</v>
      </c>
      <c r="O96" s="118">
        <f t="shared" si="57"/>
        <v>0</v>
      </c>
      <c r="P96" s="118">
        <f t="shared" si="57"/>
        <v>0</v>
      </c>
      <c r="Q96" s="118">
        <f t="shared" si="57"/>
        <v>0</v>
      </c>
      <c r="R96" s="118">
        <f t="shared" si="57"/>
        <v>0</v>
      </c>
      <c r="S96" s="118">
        <f t="shared" si="57"/>
        <v>0</v>
      </c>
      <c r="T96" s="118">
        <f t="shared" si="57"/>
        <v>0</v>
      </c>
      <c r="U96" s="118">
        <f t="shared" si="57"/>
        <v>0</v>
      </c>
      <c r="V96" s="44">
        <f t="shared" si="57"/>
        <v>0</v>
      </c>
      <c r="W96" s="118">
        <f t="shared" si="57"/>
        <v>0.27600000000000002</v>
      </c>
      <c r="X96" s="118">
        <f t="shared" si="57"/>
        <v>0</v>
      </c>
      <c r="Y96" s="44">
        <f t="shared" si="57"/>
        <v>0</v>
      </c>
      <c r="Z96" s="44">
        <f t="shared" si="57"/>
        <v>0</v>
      </c>
      <c r="AA96" s="44">
        <f t="shared" si="57"/>
        <v>0</v>
      </c>
      <c r="AB96" s="44">
        <f t="shared" si="57"/>
        <v>0</v>
      </c>
      <c r="AC96" s="44">
        <f t="shared" si="57"/>
        <v>0</v>
      </c>
      <c r="AD96" s="44">
        <f t="shared" si="57"/>
        <v>0</v>
      </c>
      <c r="AE96" s="83">
        <f t="shared" si="57"/>
        <v>0</v>
      </c>
      <c r="AF96" s="44">
        <f t="shared" si="57"/>
        <v>0</v>
      </c>
      <c r="AG96" s="44">
        <f t="shared" si="57"/>
        <v>0</v>
      </c>
      <c r="AH96" s="44">
        <f t="shared" si="57"/>
        <v>0</v>
      </c>
      <c r="AI96" s="44">
        <f t="shared" si="57"/>
        <v>0</v>
      </c>
      <c r="AJ96" s="111">
        <f t="shared" si="57"/>
        <v>0</v>
      </c>
      <c r="AK96" s="188"/>
      <c r="AL96" s="190"/>
    </row>
    <row r="97" spans="1:39" ht="25.5" hidden="1" x14ac:dyDescent="0.25">
      <c r="A97" s="170"/>
      <c r="B97" s="176"/>
      <c r="C97" s="38" t="s">
        <v>70</v>
      </c>
      <c r="D97" s="39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1"/>
      <c r="X97" s="40"/>
      <c r="Y97" s="40"/>
      <c r="Z97" s="40"/>
      <c r="AA97" s="40"/>
      <c r="AB97" s="40"/>
      <c r="AC97" s="40"/>
      <c r="AD97" s="40"/>
      <c r="AE97" s="82"/>
      <c r="AF97" s="40"/>
      <c r="AG97" s="40"/>
      <c r="AH97" s="40"/>
      <c r="AI97" s="40"/>
      <c r="AJ97" s="110"/>
      <c r="AK97" s="183">
        <f>SUM(D98:AE98)</f>
        <v>0</v>
      </c>
      <c r="AL97" s="189">
        <f>SUM(AF98:AJ98)</f>
        <v>0</v>
      </c>
    </row>
    <row r="98" spans="1:39" ht="24" hidden="1" customHeight="1" x14ac:dyDescent="0.35">
      <c r="A98" s="171"/>
      <c r="B98" s="180"/>
      <c r="C98" s="116" t="s">
        <v>71</v>
      </c>
      <c r="D98" s="117">
        <f t="shared" ref="D98:AJ98" si="58">(D$24*D97)/1000</f>
        <v>0</v>
      </c>
      <c r="E98" s="118">
        <f t="shared" si="58"/>
        <v>0</v>
      </c>
      <c r="F98" s="118">
        <f t="shared" si="58"/>
        <v>0</v>
      </c>
      <c r="G98" s="44">
        <f t="shared" si="58"/>
        <v>0</v>
      </c>
      <c r="H98" s="118">
        <f t="shared" si="58"/>
        <v>0</v>
      </c>
      <c r="I98" s="118">
        <f t="shared" si="58"/>
        <v>0</v>
      </c>
      <c r="J98" s="118">
        <f t="shared" si="58"/>
        <v>0</v>
      </c>
      <c r="K98" s="118">
        <f t="shared" si="58"/>
        <v>0</v>
      </c>
      <c r="L98" s="118"/>
      <c r="M98" s="118"/>
      <c r="N98" s="118">
        <f t="shared" si="58"/>
        <v>0</v>
      </c>
      <c r="O98" s="118"/>
      <c r="P98" s="118">
        <f t="shared" ref="P98" si="59">(P$24*P97)/1000</f>
        <v>0</v>
      </c>
      <c r="Q98" s="118">
        <f t="shared" si="58"/>
        <v>0</v>
      </c>
      <c r="R98" s="118">
        <f t="shared" si="58"/>
        <v>0</v>
      </c>
      <c r="S98" s="118">
        <f t="shared" si="58"/>
        <v>0</v>
      </c>
      <c r="T98" s="118">
        <f t="shared" si="58"/>
        <v>0</v>
      </c>
      <c r="U98" s="44">
        <f t="shared" si="58"/>
        <v>0</v>
      </c>
      <c r="V98" s="44">
        <f t="shared" si="58"/>
        <v>0</v>
      </c>
      <c r="W98" s="44">
        <f t="shared" si="58"/>
        <v>0</v>
      </c>
      <c r="X98" s="44">
        <f t="shared" si="58"/>
        <v>0</v>
      </c>
      <c r="Y98" s="44">
        <f t="shared" si="58"/>
        <v>0</v>
      </c>
      <c r="Z98" s="44">
        <f t="shared" si="58"/>
        <v>0</v>
      </c>
      <c r="AA98" s="44">
        <f t="shared" si="58"/>
        <v>0</v>
      </c>
      <c r="AB98" s="44">
        <f t="shared" si="58"/>
        <v>0</v>
      </c>
      <c r="AC98" s="44">
        <f t="shared" si="58"/>
        <v>0</v>
      </c>
      <c r="AD98" s="44">
        <f t="shared" si="58"/>
        <v>0</v>
      </c>
      <c r="AE98" s="83">
        <f t="shared" si="58"/>
        <v>0</v>
      </c>
      <c r="AF98" s="44">
        <f t="shared" si="58"/>
        <v>0</v>
      </c>
      <c r="AG98" s="44">
        <f t="shared" si="58"/>
        <v>0</v>
      </c>
      <c r="AH98" s="44">
        <f t="shared" si="58"/>
        <v>0</v>
      </c>
      <c r="AI98" s="44">
        <f t="shared" si="58"/>
        <v>0</v>
      </c>
      <c r="AJ98" s="111">
        <f t="shared" si="58"/>
        <v>0</v>
      </c>
      <c r="AK98" s="184"/>
      <c r="AL98" s="190"/>
    </row>
    <row r="99" spans="1:39" ht="26.25" x14ac:dyDescent="0.4">
      <c r="A99" s="170" t="s">
        <v>125</v>
      </c>
      <c r="B99" s="176"/>
      <c r="C99" s="181"/>
      <c r="D99" s="193" t="s">
        <v>126</v>
      </c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194"/>
      <c r="AC99" s="194"/>
      <c r="AD99" s="194"/>
      <c r="AE99" s="194"/>
      <c r="AF99" s="194"/>
      <c r="AG99" s="194"/>
      <c r="AH99" s="194"/>
      <c r="AI99" s="194"/>
      <c r="AJ99" s="194"/>
      <c r="AK99" s="194"/>
      <c r="AL99" s="195"/>
      <c r="AM99" s="135"/>
    </row>
    <row r="100" spans="1:39" ht="25.5" customHeight="1" x14ac:dyDescent="0.2">
      <c r="A100" s="171"/>
      <c r="B100" s="180"/>
      <c r="C100" s="182"/>
      <c r="D100" s="196"/>
      <c r="E100" s="197"/>
      <c r="F100" s="197"/>
      <c r="G100" s="197"/>
      <c r="H100" s="197"/>
      <c r="I100" s="197"/>
      <c r="J100" s="197"/>
      <c r="K100" s="197"/>
      <c r="L100" s="197"/>
      <c r="M100" s="197"/>
      <c r="N100" s="197"/>
      <c r="O100" s="197"/>
      <c r="P100" s="197"/>
      <c r="Q100" s="197"/>
      <c r="R100" s="197"/>
      <c r="S100" s="197"/>
      <c r="T100" s="197"/>
      <c r="U100" s="197"/>
      <c r="V100" s="197"/>
      <c r="W100" s="197"/>
      <c r="X100" s="197"/>
      <c r="Y100" s="197"/>
      <c r="Z100" s="197"/>
      <c r="AA100" s="197"/>
      <c r="AB100" s="197"/>
      <c r="AC100" s="197"/>
      <c r="AD100" s="197"/>
      <c r="AE100" s="197"/>
      <c r="AF100" s="197"/>
      <c r="AG100" s="197"/>
      <c r="AH100" s="197"/>
      <c r="AI100" s="197"/>
      <c r="AJ100" s="197"/>
      <c r="AK100" s="197"/>
      <c r="AL100" s="198"/>
    </row>
    <row r="101" spans="1:39" ht="20.25" x14ac:dyDescent="0.3">
      <c r="A101" s="119"/>
      <c r="B101" s="120"/>
      <c r="C101" s="121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5"/>
      <c r="V101" s="125"/>
      <c r="W101" s="125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7"/>
      <c r="AK101" s="138"/>
    </row>
    <row r="102" spans="1:39" ht="20.25" x14ac:dyDescent="0.3">
      <c r="A102" s="119"/>
      <c r="B102" s="123"/>
      <c r="C102" s="124"/>
      <c r="D102" s="125"/>
      <c r="E102" s="125"/>
      <c r="F102" s="125"/>
      <c r="G102" s="125"/>
      <c r="H102" s="125"/>
      <c r="I102" s="125"/>
      <c r="J102" s="125"/>
      <c r="K102" s="125"/>
      <c r="L102" s="125"/>
      <c r="M102" s="125"/>
      <c r="N102" s="125"/>
      <c r="O102" s="125"/>
      <c r="P102" s="125"/>
      <c r="Q102" s="125"/>
      <c r="R102" s="125"/>
      <c r="S102" s="125"/>
      <c r="T102" s="125"/>
      <c r="U102" s="125"/>
      <c r="V102" s="125"/>
      <c r="W102" s="125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7"/>
      <c r="AK102" s="138"/>
    </row>
    <row r="103" spans="1:39" ht="25.5" x14ac:dyDescent="0.35">
      <c r="A103" s="64" t="s">
        <v>99</v>
      </c>
      <c r="B103" s="163"/>
      <c r="C103" s="163"/>
      <c r="D103" s="126"/>
      <c r="E103" s="164" t="s">
        <v>100</v>
      </c>
      <c r="F103" s="164"/>
      <c r="G103" s="164"/>
      <c r="H103" s="164"/>
      <c r="I103" s="126"/>
      <c r="J103" s="126"/>
      <c r="K103" s="165" t="s">
        <v>101</v>
      </c>
      <c r="L103" s="166"/>
      <c r="M103" s="167"/>
      <c r="N103" s="167"/>
      <c r="O103" s="131"/>
      <c r="P103" s="127"/>
      <c r="Q103" s="164" t="s">
        <v>102</v>
      </c>
      <c r="R103" s="164"/>
      <c r="S103" s="164"/>
      <c r="T103" s="134"/>
      <c r="U103" s="132"/>
      <c r="V103" s="132"/>
      <c r="W103" s="132"/>
      <c r="X103" s="128"/>
      <c r="Y103" s="128"/>
      <c r="Z103" s="128"/>
      <c r="AA103" s="128"/>
      <c r="AB103" s="128"/>
      <c r="AC103" s="128"/>
      <c r="AD103" s="128"/>
      <c r="AE103" s="128"/>
      <c r="AF103" s="128"/>
      <c r="AG103" s="128"/>
      <c r="AH103" s="128"/>
      <c r="AI103" s="128"/>
      <c r="AJ103" s="128"/>
      <c r="AK103" s="129"/>
    </row>
    <row r="104" spans="1:39" ht="18.75" x14ac:dyDescent="0.3">
      <c r="A104" s="8"/>
      <c r="B104" s="8" t="s">
        <v>103</v>
      </c>
      <c r="C104" s="8"/>
      <c r="D104" s="126"/>
      <c r="E104" s="168" t="s">
        <v>104</v>
      </c>
      <c r="F104" s="168"/>
      <c r="G104" s="168"/>
      <c r="H104" s="168"/>
      <c r="I104" s="126"/>
      <c r="J104" s="126"/>
      <c r="K104" s="127"/>
      <c r="L104" s="127"/>
      <c r="M104" s="8" t="s">
        <v>103</v>
      </c>
      <c r="N104" s="127"/>
      <c r="O104" s="127"/>
      <c r="P104" s="127"/>
      <c r="Q104" s="168" t="s">
        <v>104</v>
      </c>
      <c r="R104" s="168"/>
      <c r="S104" s="168"/>
      <c r="T104" s="168"/>
      <c r="U104" s="132"/>
      <c r="V104" s="132"/>
      <c r="W104" s="132"/>
      <c r="X104" s="128"/>
      <c r="Y104" s="128"/>
      <c r="Z104" s="128"/>
      <c r="AA104" s="128"/>
      <c r="AB104" s="128"/>
      <c r="AC104" s="128"/>
      <c r="AD104" s="128"/>
      <c r="AE104" s="128"/>
      <c r="AF104" s="128"/>
      <c r="AG104" s="128"/>
      <c r="AH104" s="128"/>
      <c r="AI104" s="128"/>
      <c r="AJ104" s="128"/>
      <c r="AK104" s="129"/>
    </row>
    <row r="105" spans="1:39" ht="18.75" x14ac:dyDescent="0.3">
      <c r="A105" s="8"/>
      <c r="B105" s="8"/>
      <c r="C105" s="8"/>
      <c r="D105" s="126"/>
      <c r="E105" s="126"/>
      <c r="F105" s="126"/>
      <c r="G105" s="126"/>
      <c r="H105" s="126"/>
      <c r="I105" s="126"/>
      <c r="J105" s="126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32"/>
      <c r="V105" s="132"/>
      <c r="W105" s="132"/>
      <c r="X105" s="128"/>
      <c r="Y105" s="128"/>
      <c r="Z105" s="128"/>
      <c r="AA105" s="128"/>
      <c r="AB105" s="128"/>
      <c r="AC105" s="128"/>
      <c r="AD105" s="128"/>
      <c r="AE105" s="128"/>
      <c r="AF105" s="128"/>
      <c r="AG105" s="128"/>
      <c r="AH105" s="128"/>
      <c r="AI105" s="128"/>
      <c r="AJ105" s="128"/>
      <c r="AK105" s="129"/>
    </row>
    <row r="106" spans="1:39" ht="25.5" x14ac:dyDescent="0.35">
      <c r="A106" s="64" t="s">
        <v>105</v>
      </c>
      <c r="B106" s="163"/>
      <c r="C106" s="163"/>
      <c r="D106" s="126"/>
      <c r="E106" s="164" t="s">
        <v>106</v>
      </c>
      <c r="F106" s="164"/>
      <c r="G106" s="164"/>
      <c r="H106" s="164"/>
      <c r="I106" s="126"/>
      <c r="J106" s="126"/>
      <c r="K106" s="165" t="s">
        <v>107</v>
      </c>
      <c r="L106" s="166"/>
      <c r="M106" s="130"/>
      <c r="N106" s="130"/>
      <c r="O106" s="131"/>
      <c r="P106" s="127"/>
      <c r="Q106" s="164" t="s">
        <v>108</v>
      </c>
      <c r="R106" s="164"/>
      <c r="S106" s="164"/>
      <c r="T106" s="130"/>
      <c r="U106" s="132"/>
      <c r="V106" s="132"/>
      <c r="W106" s="132"/>
      <c r="X106" s="128"/>
      <c r="Y106" s="128"/>
      <c r="Z106" s="128"/>
      <c r="AA106" s="128"/>
      <c r="AB106" s="128"/>
      <c r="AC106" s="128"/>
      <c r="AD106" s="128"/>
      <c r="AE106" s="128"/>
      <c r="AF106" s="128"/>
      <c r="AG106" s="128"/>
      <c r="AH106" s="128"/>
      <c r="AI106" s="128"/>
      <c r="AJ106" s="128"/>
      <c r="AK106" s="129"/>
    </row>
    <row r="107" spans="1:39" ht="18.75" x14ac:dyDescent="0.3">
      <c r="A107" s="8"/>
      <c r="B107" s="8" t="s">
        <v>103</v>
      </c>
      <c r="C107" s="8"/>
      <c r="D107" s="126"/>
      <c r="E107" s="168" t="s">
        <v>104</v>
      </c>
      <c r="F107" s="168"/>
      <c r="G107" s="168"/>
      <c r="H107" s="168"/>
      <c r="I107" s="126"/>
      <c r="J107" s="126"/>
      <c r="K107" s="127"/>
      <c r="L107" s="127"/>
      <c r="M107" s="8" t="s">
        <v>103</v>
      </c>
      <c r="N107" s="127"/>
      <c r="O107" s="127"/>
      <c r="P107" s="127"/>
      <c r="Q107" s="168" t="s">
        <v>104</v>
      </c>
      <c r="R107" s="168"/>
      <c r="S107" s="168"/>
      <c r="T107" s="168"/>
      <c r="U107" s="132"/>
      <c r="V107" s="132"/>
      <c r="W107" s="132"/>
      <c r="X107" s="128"/>
      <c r="Y107" s="128"/>
      <c r="Z107" s="128"/>
      <c r="AA107" s="128"/>
      <c r="AB107" s="128"/>
      <c r="AC107" s="128"/>
      <c r="AD107" s="128"/>
      <c r="AE107" s="128"/>
      <c r="AF107" s="128"/>
      <c r="AG107" s="128"/>
      <c r="AH107" s="128"/>
      <c r="AI107" s="128"/>
      <c r="AJ107" s="128"/>
      <c r="AK107" s="129"/>
    </row>
    <row r="108" spans="1:39" ht="18.75" x14ac:dyDescent="0.3">
      <c r="A108" s="8"/>
      <c r="B108" s="8"/>
      <c r="C108" s="8"/>
      <c r="D108" s="126"/>
      <c r="E108" s="127"/>
      <c r="F108" s="127"/>
      <c r="G108" s="127"/>
      <c r="H108" s="127"/>
      <c r="I108" s="126"/>
      <c r="J108" s="126"/>
      <c r="K108" s="127"/>
      <c r="L108" s="127"/>
      <c r="M108" s="8"/>
      <c r="N108" s="127"/>
      <c r="O108" s="127"/>
      <c r="P108" s="127"/>
      <c r="Q108" s="127"/>
      <c r="R108" s="127"/>
      <c r="S108" s="127"/>
      <c r="T108" s="127"/>
      <c r="U108" s="132"/>
      <c r="V108" s="132"/>
      <c r="W108" s="132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128"/>
      <c r="AH108" s="128"/>
      <c r="AI108" s="128"/>
      <c r="AJ108" s="128"/>
      <c r="AK108" s="129"/>
    </row>
    <row r="109" spans="1:39" ht="18.75" x14ac:dyDescent="0.3">
      <c r="A109" s="8"/>
      <c r="B109" s="8"/>
      <c r="C109" s="8"/>
      <c r="D109" s="126"/>
      <c r="E109" s="127"/>
      <c r="F109" s="127"/>
      <c r="G109" s="127"/>
      <c r="H109" s="127"/>
      <c r="I109" s="126"/>
      <c r="J109" s="126"/>
      <c r="K109" s="127"/>
      <c r="L109" s="127"/>
      <c r="M109" s="8"/>
      <c r="N109" s="127"/>
      <c r="O109" s="127"/>
      <c r="P109" s="127"/>
      <c r="Q109" s="127"/>
      <c r="R109" s="127"/>
      <c r="S109" s="127"/>
      <c r="T109" s="127"/>
      <c r="U109" s="132"/>
      <c r="V109" s="132"/>
      <c r="W109" s="132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128"/>
      <c r="AH109" s="128"/>
      <c r="AI109" s="128"/>
      <c r="AJ109" s="128"/>
      <c r="AK109" s="129"/>
    </row>
    <row r="110" spans="1:39" ht="18.75" x14ac:dyDescent="0.3">
      <c r="A110" s="8"/>
      <c r="B110" s="8"/>
      <c r="C110" s="8"/>
      <c r="D110" s="126"/>
      <c r="E110" s="163"/>
      <c r="F110" s="163"/>
      <c r="G110" s="126"/>
      <c r="H110" s="126"/>
      <c r="I110" s="163"/>
      <c r="J110" s="163"/>
      <c r="K110" s="127"/>
      <c r="L110" s="127"/>
      <c r="M110" s="169" t="s">
        <v>29</v>
      </c>
      <c r="N110" s="169"/>
      <c r="O110" s="169"/>
      <c r="P110" s="169"/>
      <c r="Q110" s="130"/>
      <c r="R110" s="127"/>
      <c r="S110" s="127"/>
      <c r="T110" s="127"/>
      <c r="U110" s="132"/>
      <c r="V110" s="132"/>
      <c r="W110" s="132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9"/>
    </row>
    <row r="111" spans="1:39" ht="18.75" x14ac:dyDescent="0.3">
      <c r="A111" s="8" t="s">
        <v>109</v>
      </c>
      <c r="B111" s="8"/>
      <c r="C111" s="8"/>
      <c r="D111" s="126"/>
      <c r="E111" s="8" t="s">
        <v>110</v>
      </c>
      <c r="F111" s="8"/>
      <c r="G111" s="126"/>
      <c r="H111" s="126"/>
      <c r="I111" s="8" t="s">
        <v>103</v>
      </c>
      <c r="J111" s="8"/>
      <c r="K111" s="127"/>
      <c r="L111" s="127"/>
      <c r="M111" s="168" t="s">
        <v>104</v>
      </c>
      <c r="N111" s="168"/>
      <c r="O111" s="168"/>
      <c r="P111" s="168"/>
      <c r="Q111" s="168"/>
      <c r="R111" s="127"/>
      <c r="S111" s="127"/>
      <c r="T111" s="127"/>
      <c r="U111" s="132"/>
      <c r="V111" s="132"/>
      <c r="W111" s="132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9"/>
    </row>
    <row r="112" spans="1:39" ht="18.75" x14ac:dyDescent="0.3">
      <c r="A112" s="8"/>
      <c r="B112" s="8"/>
      <c r="C112" s="8"/>
      <c r="D112" s="126"/>
      <c r="E112" s="126"/>
      <c r="F112" s="126"/>
      <c r="G112" s="126"/>
      <c r="H112" s="126"/>
      <c r="I112" s="126"/>
      <c r="J112" s="126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32"/>
      <c r="V112" s="132"/>
      <c r="W112" s="132"/>
      <c r="X112" s="128"/>
      <c r="Y112" s="128"/>
      <c r="Z112" s="128"/>
      <c r="AA112" s="128"/>
      <c r="AB112" s="128"/>
      <c r="AC112" s="128"/>
      <c r="AD112" s="128"/>
      <c r="AE112" s="128"/>
      <c r="AF112" s="128"/>
      <c r="AG112" s="128"/>
      <c r="AH112" s="128"/>
      <c r="AI112" s="128"/>
      <c r="AJ112" s="128"/>
      <c r="AK112" s="129"/>
    </row>
    <row r="113" spans="1:37" x14ac:dyDescent="0.2">
      <c r="A113" s="6"/>
      <c r="B113" s="6"/>
      <c r="C113" s="6"/>
      <c r="D113" s="128"/>
      <c r="E113" s="128"/>
      <c r="F113" s="128"/>
      <c r="G113" s="128"/>
      <c r="H113" s="128"/>
      <c r="I113" s="128"/>
      <c r="J113" s="128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9"/>
    </row>
    <row r="114" spans="1:37" x14ac:dyDescent="0.2">
      <c r="A114" s="6"/>
      <c r="B114" s="6"/>
      <c r="C114" s="6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9"/>
    </row>
    <row r="115" spans="1:37" x14ac:dyDescent="0.2">
      <c r="A115" s="6"/>
      <c r="B115" s="6"/>
      <c r="C115" s="6"/>
      <c r="D115" s="128"/>
      <c r="E115" s="128"/>
      <c r="F115" s="128"/>
      <c r="G115" s="128"/>
      <c r="H115" s="128"/>
      <c r="I115" s="128"/>
      <c r="J115" s="128"/>
      <c r="K115" s="128"/>
      <c r="L115" s="128"/>
      <c r="M115" s="128"/>
      <c r="N115" s="128"/>
      <c r="O115" s="128"/>
      <c r="P115" s="128"/>
      <c r="Q115" s="128"/>
      <c r="R115" s="128"/>
      <c r="S115" s="128"/>
      <c r="T115" s="128"/>
      <c r="U115" s="128"/>
      <c r="V115" s="128"/>
      <c r="W115" s="128"/>
      <c r="X115" s="128"/>
      <c r="Y115" s="128"/>
      <c r="Z115" s="128"/>
      <c r="AA115" s="128"/>
      <c r="AB115" s="128"/>
      <c r="AC115" s="128"/>
      <c r="AD115" s="128"/>
      <c r="AE115" s="128"/>
      <c r="AF115" s="128"/>
      <c r="AG115" s="128"/>
      <c r="AH115" s="128"/>
      <c r="AI115" s="128"/>
      <c r="AJ115" s="128"/>
      <c r="AK115" s="129"/>
    </row>
    <row r="116" spans="1:37" x14ac:dyDescent="0.2">
      <c r="A116" s="6"/>
      <c r="B116" s="6"/>
      <c r="C116" s="6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</row>
    <row r="117" spans="1:37" x14ac:dyDescent="0.2">
      <c r="A117" s="6"/>
      <c r="B117" s="6"/>
      <c r="C117" s="6"/>
      <c r="D117" s="129"/>
      <c r="E117" s="129"/>
      <c r="F117" s="129"/>
      <c r="G117" s="129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29"/>
    </row>
    <row r="118" spans="1:37" x14ac:dyDescent="0.2">
      <c r="A118" s="6"/>
      <c r="B118" s="6"/>
      <c r="C118" s="6"/>
      <c r="D118" s="129"/>
      <c r="E118" s="129"/>
      <c r="F118" s="129"/>
      <c r="G118" s="129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29"/>
    </row>
    <row r="119" spans="1:37" x14ac:dyDescent="0.2">
      <c r="A119" s="6"/>
      <c r="B119" s="6"/>
      <c r="C119" s="6"/>
      <c r="D119" s="129"/>
      <c r="E119" s="129"/>
      <c r="F119" s="129"/>
      <c r="G119" s="129"/>
      <c r="H119" s="129"/>
      <c r="I119" s="129"/>
      <c r="J119" s="129"/>
      <c r="K119" s="129"/>
      <c r="L119" s="129"/>
      <c r="M119" s="129"/>
      <c r="N119" s="129"/>
      <c r="O119" s="129"/>
      <c r="P119" s="129"/>
      <c r="Q119" s="129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9"/>
      <c r="AF119" s="129"/>
      <c r="AG119" s="129"/>
      <c r="AH119" s="129"/>
      <c r="AI119" s="129"/>
      <c r="AJ119" s="129"/>
      <c r="AK119" s="129"/>
    </row>
    <row r="120" spans="1:37" x14ac:dyDescent="0.2">
      <c r="A120" s="6"/>
      <c r="B120" s="6"/>
      <c r="C120" s="6"/>
      <c r="D120" s="129"/>
      <c r="E120" s="129"/>
      <c r="F120" s="129"/>
      <c r="G120" s="129"/>
      <c r="H120" s="129"/>
      <c r="I120" s="129"/>
      <c r="J120" s="129"/>
      <c r="K120" s="129"/>
      <c r="L120" s="129"/>
      <c r="M120" s="129"/>
      <c r="N120" s="129"/>
      <c r="O120" s="129"/>
      <c r="P120" s="129"/>
      <c r="Q120" s="129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9"/>
      <c r="AF120" s="129"/>
      <c r="AG120" s="129"/>
      <c r="AH120" s="129"/>
      <c r="AI120" s="129"/>
      <c r="AJ120" s="129"/>
      <c r="AK120" s="129"/>
    </row>
    <row r="121" spans="1:37" x14ac:dyDescent="0.2">
      <c r="A121" s="6"/>
      <c r="B121" s="6"/>
      <c r="C121" s="6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</row>
    <row r="122" spans="1:37" x14ac:dyDescent="0.2">
      <c r="A122" s="6"/>
      <c r="B122" s="6"/>
      <c r="C122" s="6"/>
      <c r="D122" s="129"/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  <c r="R122" s="129"/>
      <c r="S122" s="129"/>
      <c r="T122" s="129"/>
      <c r="U122" s="129"/>
      <c r="V122" s="129"/>
      <c r="W122" s="129"/>
      <c r="X122" s="129"/>
      <c r="Y122" s="129"/>
      <c r="Z122" s="129"/>
      <c r="AA122" s="129"/>
      <c r="AB122" s="129"/>
      <c r="AC122" s="129"/>
      <c r="AD122" s="129"/>
      <c r="AE122" s="129"/>
      <c r="AF122" s="129"/>
      <c r="AG122" s="129"/>
      <c r="AH122" s="129"/>
      <c r="AI122" s="129"/>
      <c r="AJ122" s="129"/>
      <c r="AK122" s="129"/>
    </row>
    <row r="123" spans="1:37" x14ac:dyDescent="0.2">
      <c r="A123" s="6"/>
      <c r="B123" s="6"/>
      <c r="C123" s="6"/>
      <c r="D123" s="129"/>
      <c r="E123" s="129"/>
      <c r="F123" s="129"/>
      <c r="G123" s="129"/>
      <c r="H123" s="129"/>
      <c r="I123" s="129"/>
      <c r="J123" s="129"/>
      <c r="K123" s="129"/>
      <c r="L123" s="129"/>
      <c r="M123" s="129"/>
      <c r="N123" s="129"/>
      <c r="O123" s="129"/>
      <c r="P123" s="129"/>
      <c r="Q123" s="129"/>
      <c r="R123" s="129"/>
      <c r="S123" s="129"/>
      <c r="T123" s="129"/>
      <c r="U123" s="129"/>
      <c r="V123" s="129"/>
      <c r="W123" s="129"/>
      <c r="X123" s="129"/>
      <c r="Y123" s="129"/>
      <c r="Z123" s="129"/>
      <c r="AA123" s="129"/>
      <c r="AB123" s="129"/>
      <c r="AC123" s="129"/>
      <c r="AD123" s="129"/>
      <c r="AE123" s="129"/>
      <c r="AF123" s="129"/>
      <c r="AG123" s="129"/>
      <c r="AH123" s="129"/>
      <c r="AI123" s="129"/>
      <c r="AJ123" s="129"/>
      <c r="AK123" s="129"/>
    </row>
    <row r="124" spans="1:37" x14ac:dyDescent="0.2">
      <c r="A124" s="6"/>
      <c r="B124" s="6"/>
      <c r="C124" s="6"/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  <c r="Q124" s="129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9"/>
      <c r="AF124" s="129"/>
      <c r="AG124" s="129"/>
      <c r="AH124" s="129"/>
      <c r="AI124" s="129"/>
      <c r="AJ124" s="129"/>
      <c r="AK124" s="129"/>
    </row>
    <row r="125" spans="1:37" x14ac:dyDescent="0.2">
      <c r="A125" s="6"/>
      <c r="B125" s="6"/>
      <c r="C125" s="6"/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129"/>
      <c r="AH125" s="129"/>
      <c r="AI125" s="129"/>
      <c r="AJ125" s="129"/>
      <c r="AK125" s="129"/>
    </row>
    <row r="126" spans="1:37" x14ac:dyDescent="0.2">
      <c r="A126" s="6"/>
      <c r="B126" s="6"/>
      <c r="C126" s="6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29"/>
      <c r="AK126" s="129"/>
    </row>
    <row r="127" spans="1:37" x14ac:dyDescent="0.2">
      <c r="A127" s="6"/>
      <c r="B127" s="6"/>
      <c r="C127" s="6"/>
      <c r="D127" s="129"/>
      <c r="E127" s="129"/>
      <c r="F127" s="129"/>
      <c r="G127" s="129"/>
      <c r="H127" s="129"/>
      <c r="I127" s="129"/>
      <c r="J127" s="129"/>
      <c r="K127" s="129"/>
      <c r="L127" s="129"/>
      <c r="M127" s="129"/>
      <c r="N127" s="129"/>
      <c r="O127" s="129"/>
      <c r="P127" s="129"/>
      <c r="Q127" s="129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9"/>
      <c r="AF127" s="129"/>
      <c r="AG127" s="129"/>
      <c r="AH127" s="129"/>
      <c r="AI127" s="129"/>
      <c r="AJ127" s="129"/>
      <c r="AK127" s="129"/>
    </row>
    <row r="128" spans="1:37" x14ac:dyDescent="0.2">
      <c r="A128" s="6"/>
      <c r="B128" s="6"/>
      <c r="C128" s="6"/>
      <c r="D128" s="129"/>
      <c r="E128" s="129"/>
      <c r="F128" s="129"/>
      <c r="G128" s="129"/>
      <c r="H128" s="129"/>
      <c r="I128" s="129"/>
      <c r="J128" s="129"/>
      <c r="K128" s="129"/>
      <c r="L128" s="129"/>
      <c r="M128" s="129"/>
      <c r="N128" s="129"/>
      <c r="O128" s="129"/>
      <c r="P128" s="129"/>
      <c r="Q128" s="129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29"/>
      <c r="AG128" s="129"/>
      <c r="AH128" s="129"/>
      <c r="AI128" s="129"/>
      <c r="AJ128" s="129"/>
      <c r="AK128" s="129"/>
    </row>
    <row r="129" spans="1:37" x14ac:dyDescent="0.2">
      <c r="A129" s="6"/>
      <c r="B129" s="6"/>
      <c r="C129" s="6"/>
      <c r="D129" s="129"/>
      <c r="E129" s="129"/>
      <c r="F129" s="129"/>
      <c r="G129" s="129"/>
      <c r="H129" s="129"/>
      <c r="I129" s="129"/>
      <c r="J129" s="129"/>
      <c r="K129" s="129"/>
      <c r="L129" s="129"/>
      <c r="M129" s="129"/>
      <c r="N129" s="129"/>
      <c r="O129" s="129"/>
      <c r="P129" s="129"/>
      <c r="Q129" s="129"/>
      <c r="R129" s="129"/>
      <c r="S129" s="129"/>
      <c r="T129" s="129"/>
      <c r="U129" s="129"/>
      <c r="V129" s="129"/>
      <c r="W129" s="129"/>
      <c r="X129" s="129"/>
      <c r="Y129" s="129"/>
      <c r="Z129" s="129"/>
      <c r="AA129" s="129"/>
      <c r="AB129" s="129"/>
      <c r="AC129" s="129"/>
      <c r="AD129" s="129"/>
      <c r="AE129" s="129"/>
      <c r="AF129" s="129"/>
      <c r="AG129" s="129"/>
      <c r="AH129" s="129"/>
      <c r="AI129" s="129"/>
      <c r="AJ129" s="129"/>
      <c r="AK129" s="129"/>
    </row>
    <row r="130" spans="1:37" x14ac:dyDescent="0.2">
      <c r="A130" s="6"/>
      <c r="B130" s="6"/>
      <c r="C130" s="6"/>
      <c r="D130" s="129"/>
      <c r="E130" s="129"/>
      <c r="F130" s="129"/>
      <c r="G130" s="129"/>
      <c r="H130" s="129"/>
      <c r="I130" s="129"/>
      <c r="J130" s="129"/>
      <c r="K130" s="129"/>
      <c r="L130" s="129"/>
      <c r="M130" s="129"/>
      <c r="N130" s="129"/>
      <c r="O130" s="129"/>
      <c r="P130" s="129"/>
      <c r="Q130" s="129"/>
      <c r="R130" s="129"/>
      <c r="S130" s="129"/>
      <c r="T130" s="129"/>
      <c r="U130" s="129"/>
      <c r="V130" s="129"/>
      <c r="W130" s="129"/>
      <c r="X130" s="129"/>
      <c r="Y130" s="129"/>
      <c r="Z130" s="129"/>
      <c r="AA130" s="129"/>
      <c r="AB130" s="129"/>
      <c r="AC130" s="129"/>
      <c r="AD130" s="129"/>
      <c r="AE130" s="129"/>
      <c r="AF130" s="129"/>
      <c r="AG130" s="129"/>
      <c r="AH130" s="129"/>
      <c r="AI130" s="129"/>
      <c r="AJ130" s="129"/>
      <c r="AK130" s="129"/>
    </row>
    <row r="131" spans="1:37" x14ac:dyDescent="0.2">
      <c r="A131" s="6"/>
      <c r="B131" s="6"/>
      <c r="C131" s="6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</row>
    <row r="132" spans="1:37" x14ac:dyDescent="0.2">
      <c r="A132" s="6"/>
      <c r="B132" s="6"/>
      <c r="C132" s="6"/>
      <c r="D132" s="129"/>
      <c r="E132" s="129"/>
      <c r="F132" s="129"/>
      <c r="G132" s="129"/>
      <c r="H132" s="129"/>
      <c r="I132" s="129"/>
      <c r="J132" s="129"/>
      <c r="K132" s="129"/>
      <c r="L132" s="129"/>
      <c r="M132" s="129"/>
      <c r="N132" s="129"/>
      <c r="O132" s="129"/>
      <c r="P132" s="129"/>
      <c r="Q132" s="129"/>
      <c r="R132" s="129"/>
      <c r="S132" s="129"/>
      <c r="T132" s="129"/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9"/>
      <c r="AF132" s="129"/>
      <c r="AG132" s="129"/>
      <c r="AH132" s="129"/>
      <c r="AI132" s="129"/>
      <c r="AJ132" s="129"/>
      <c r="AK132" s="129"/>
    </row>
    <row r="133" spans="1:37" x14ac:dyDescent="0.2">
      <c r="A133" s="6"/>
      <c r="B133" s="6"/>
      <c r="C133" s="6"/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/>
      <c r="T133" s="129"/>
      <c r="U133" s="129"/>
      <c r="V133" s="129"/>
      <c r="W133" s="129"/>
      <c r="X133" s="129"/>
      <c r="Y133" s="129"/>
      <c r="Z133" s="129"/>
      <c r="AA133" s="129"/>
      <c r="AB133" s="129"/>
      <c r="AC133" s="129"/>
      <c r="AD133" s="129"/>
      <c r="AE133" s="129"/>
      <c r="AF133" s="129"/>
      <c r="AG133" s="129"/>
      <c r="AH133" s="129"/>
      <c r="AI133" s="129"/>
      <c r="AJ133" s="129"/>
      <c r="AK133" s="129"/>
    </row>
    <row r="134" spans="1:37" x14ac:dyDescent="0.2">
      <c r="A134" s="6"/>
      <c r="B134" s="6"/>
      <c r="C134" s="6"/>
      <c r="D134" s="129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129"/>
      <c r="Q134" s="129"/>
      <c r="R134" s="129"/>
      <c r="S134" s="129"/>
      <c r="T134" s="129"/>
      <c r="U134" s="129"/>
      <c r="V134" s="129"/>
      <c r="W134" s="129"/>
      <c r="X134" s="129"/>
      <c r="Y134" s="129"/>
      <c r="Z134" s="129"/>
      <c r="AA134" s="129"/>
      <c r="AB134" s="129"/>
      <c r="AC134" s="129"/>
      <c r="AD134" s="129"/>
      <c r="AE134" s="129"/>
      <c r="AF134" s="129"/>
      <c r="AG134" s="129"/>
      <c r="AH134" s="129"/>
      <c r="AI134" s="129"/>
      <c r="AJ134" s="129"/>
      <c r="AK134" s="129"/>
    </row>
    <row r="135" spans="1:37" x14ac:dyDescent="0.2">
      <c r="A135" s="6"/>
      <c r="B135" s="6"/>
      <c r="C135" s="6"/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/>
      <c r="T135" s="129"/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9"/>
      <c r="AF135" s="129"/>
      <c r="AG135" s="129"/>
      <c r="AH135" s="129"/>
      <c r="AI135" s="129"/>
      <c r="AJ135" s="129"/>
      <c r="AK135" s="129"/>
    </row>
    <row r="136" spans="1:37" x14ac:dyDescent="0.2">
      <c r="A136" s="6"/>
      <c r="B136" s="6"/>
      <c r="C136" s="6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</row>
    <row r="137" spans="1:37" x14ac:dyDescent="0.2">
      <c r="A137" s="6"/>
      <c r="B137" s="6"/>
      <c r="C137" s="6"/>
      <c r="D137" s="129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/>
      <c r="T137" s="129"/>
      <c r="U137" s="129"/>
      <c r="V137" s="129"/>
      <c r="W137" s="129"/>
      <c r="X137" s="129"/>
      <c r="Y137" s="129"/>
      <c r="Z137" s="129"/>
      <c r="AA137" s="129"/>
      <c r="AB137" s="129"/>
      <c r="AC137" s="129"/>
      <c r="AD137" s="129"/>
      <c r="AE137" s="129"/>
      <c r="AF137" s="129"/>
      <c r="AG137" s="129"/>
      <c r="AH137" s="129"/>
      <c r="AI137" s="129"/>
      <c r="AJ137" s="129"/>
      <c r="AK137" s="129"/>
    </row>
    <row r="138" spans="1:37" x14ac:dyDescent="0.2">
      <c r="A138" s="6"/>
      <c r="B138" s="6"/>
      <c r="C138" s="6"/>
      <c r="D138" s="129"/>
      <c r="E138" s="129"/>
      <c r="F138" s="129"/>
      <c r="G138" s="129"/>
      <c r="H138" s="129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9"/>
      <c r="AF138" s="129"/>
      <c r="AG138" s="129"/>
      <c r="AH138" s="129"/>
      <c r="AI138" s="129"/>
      <c r="AJ138" s="129"/>
      <c r="AK138" s="129"/>
    </row>
    <row r="139" spans="1:37" x14ac:dyDescent="0.2">
      <c r="A139" s="2"/>
      <c r="B139" s="2"/>
      <c r="C139" s="2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</row>
    <row r="140" spans="1:37" x14ac:dyDescent="0.2">
      <c r="A140" s="2"/>
      <c r="B140" s="2"/>
      <c r="C140" s="2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</row>
    <row r="141" spans="1:37" x14ac:dyDescent="0.2">
      <c r="A141" s="2"/>
      <c r="B141" s="2"/>
      <c r="C141" s="2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</row>
    <row r="142" spans="1:37" x14ac:dyDescent="0.2">
      <c r="A142" s="2"/>
      <c r="B142" s="2"/>
      <c r="C142" s="2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</row>
    <row r="143" spans="1:37" x14ac:dyDescent="0.2">
      <c r="A143" s="2"/>
      <c r="B143" s="2"/>
      <c r="C143" s="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</row>
    <row r="144" spans="1:37" x14ac:dyDescent="0.2">
      <c r="A144" s="2"/>
      <c r="B144" s="2"/>
      <c r="C144" s="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</row>
    <row r="145" spans="1:37" x14ac:dyDescent="0.2">
      <c r="A145" s="2"/>
      <c r="B145" s="2"/>
      <c r="C145" s="2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</row>
    <row r="146" spans="1:37" x14ac:dyDescent="0.2">
      <c r="A146" s="2"/>
      <c r="B146" s="2"/>
      <c r="C146" s="2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</row>
    <row r="147" spans="1:37" x14ac:dyDescent="0.2">
      <c r="A147" s="2"/>
      <c r="B147" s="2"/>
      <c r="C147" s="2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</row>
    <row r="148" spans="1:37" x14ac:dyDescent="0.2">
      <c r="A148" s="2"/>
      <c r="B148" s="2"/>
      <c r="C148" s="2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</row>
    <row r="149" spans="1:37" x14ac:dyDescent="0.2">
      <c r="A149" s="2"/>
      <c r="B149" s="2"/>
      <c r="C149" s="2"/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</row>
    <row r="150" spans="1:37" x14ac:dyDescent="0.2">
      <c r="A150" s="2"/>
      <c r="B150" s="2"/>
      <c r="C150" s="2"/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</row>
    <row r="151" spans="1:37" x14ac:dyDescent="0.2">
      <c r="A151" s="2"/>
      <c r="B151" s="2"/>
      <c r="C151" s="2"/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</row>
    <row r="152" spans="1:37" x14ac:dyDescent="0.2">
      <c r="A152" s="2"/>
      <c r="B152" s="2"/>
      <c r="C152" s="2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</row>
    <row r="153" spans="1:37" x14ac:dyDescent="0.2">
      <c r="A153" s="2"/>
      <c r="B153" s="2"/>
      <c r="C153" s="2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</row>
    <row r="154" spans="1:37" x14ac:dyDescent="0.2">
      <c r="A154" s="2"/>
      <c r="B154" s="2"/>
      <c r="C154" s="2"/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</row>
    <row r="155" spans="1:37" x14ac:dyDescent="0.2">
      <c r="A155" s="2"/>
      <c r="B155" s="2"/>
      <c r="C155" s="2"/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</row>
    <row r="156" spans="1:37" x14ac:dyDescent="0.2">
      <c r="A156" s="2"/>
      <c r="B156" s="2"/>
      <c r="C156" s="2"/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</row>
    <row r="157" spans="1:37" x14ac:dyDescent="0.2"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</row>
    <row r="158" spans="1:37" x14ac:dyDescent="0.2"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</row>
    <row r="159" spans="1:37" x14ac:dyDescent="0.2"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</row>
    <row r="160" spans="1:37" x14ac:dyDescent="0.2"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</row>
    <row r="161" spans="4:37" x14ac:dyDescent="0.2"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</row>
    <row r="162" spans="4:37" x14ac:dyDescent="0.2"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</row>
    <row r="163" spans="4:37" x14ac:dyDescent="0.2"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</row>
    <row r="164" spans="4:37" x14ac:dyDescent="0.2"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</row>
    <row r="165" spans="4:37" x14ac:dyDescent="0.2"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</row>
    <row r="166" spans="4:37" x14ac:dyDescent="0.2"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</row>
    <row r="167" spans="4:37" x14ac:dyDescent="0.2"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</row>
    <row r="168" spans="4:37" x14ac:dyDescent="0.2"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</row>
    <row r="169" spans="4:37" x14ac:dyDescent="0.2"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</row>
    <row r="170" spans="4:37" x14ac:dyDescent="0.2"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</row>
    <row r="171" spans="4:37" x14ac:dyDescent="0.2"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</row>
    <row r="172" spans="4:37" x14ac:dyDescent="0.2"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</row>
    <row r="173" spans="4:37" x14ac:dyDescent="0.2"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</row>
    <row r="174" spans="4:37" x14ac:dyDescent="0.2"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</row>
    <row r="175" spans="4:37" x14ac:dyDescent="0.2"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</row>
    <row r="176" spans="4:37" x14ac:dyDescent="0.2"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</row>
    <row r="177" spans="4:37" x14ac:dyDescent="0.2"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</row>
    <row r="178" spans="4:37" x14ac:dyDescent="0.2"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</row>
    <row r="179" spans="4:37" x14ac:dyDescent="0.2"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</row>
    <row r="180" spans="4:37" x14ac:dyDescent="0.2"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</row>
    <row r="181" spans="4:37" x14ac:dyDescent="0.2"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</row>
    <row r="182" spans="4:37" x14ac:dyDescent="0.2"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</row>
    <row r="183" spans="4:37" x14ac:dyDescent="0.2"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</row>
    <row r="184" spans="4:37" x14ac:dyDescent="0.2"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</row>
    <row r="185" spans="4:37" x14ac:dyDescent="0.2"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</row>
    <row r="186" spans="4:37" x14ac:dyDescent="0.2"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</row>
    <row r="187" spans="4:37" x14ac:dyDescent="0.2"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</row>
    <row r="188" spans="4:37" x14ac:dyDescent="0.2"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</row>
    <row r="189" spans="4:37" x14ac:dyDescent="0.2"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</row>
    <row r="190" spans="4:37" x14ac:dyDescent="0.2"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</row>
    <row r="191" spans="4:37" x14ac:dyDescent="0.2"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</row>
    <row r="192" spans="4:37" x14ac:dyDescent="0.2"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</row>
    <row r="193" spans="4:37" x14ac:dyDescent="0.2"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</row>
    <row r="194" spans="4:37" x14ac:dyDescent="0.2"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</row>
    <row r="195" spans="4:37" x14ac:dyDescent="0.2"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</row>
    <row r="196" spans="4:37" x14ac:dyDescent="0.2"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</row>
    <row r="197" spans="4:37" x14ac:dyDescent="0.2"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</row>
    <row r="198" spans="4:37" x14ac:dyDescent="0.2"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</row>
    <row r="199" spans="4:37" x14ac:dyDescent="0.2"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</row>
    <row r="200" spans="4:37" x14ac:dyDescent="0.2"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</row>
    <row r="201" spans="4:37" x14ac:dyDescent="0.2"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</row>
    <row r="202" spans="4:37" x14ac:dyDescent="0.2"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</row>
    <row r="203" spans="4:37" x14ac:dyDescent="0.2"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</row>
    <row r="204" spans="4:37" x14ac:dyDescent="0.2"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</row>
    <row r="205" spans="4:37" x14ac:dyDescent="0.2"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</row>
    <row r="206" spans="4:37" x14ac:dyDescent="0.2"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</row>
    <row r="207" spans="4:37" x14ac:dyDescent="0.2"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</row>
    <row r="208" spans="4:37" x14ac:dyDescent="0.2"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</row>
    <row r="209" spans="4:37" x14ac:dyDescent="0.2"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</row>
    <row r="210" spans="4:37" x14ac:dyDescent="0.2"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</row>
    <row r="211" spans="4:37" x14ac:dyDescent="0.2"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</row>
    <row r="212" spans="4:37" x14ac:dyDescent="0.2"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</row>
    <row r="213" spans="4:37" x14ac:dyDescent="0.2"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</row>
    <row r="214" spans="4:37" x14ac:dyDescent="0.2"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</row>
    <row r="215" spans="4:37" x14ac:dyDescent="0.2"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</row>
    <row r="216" spans="4:37" x14ac:dyDescent="0.2">
      <c r="D216" s="139"/>
      <c r="E216" s="139"/>
      <c r="F216" s="139"/>
      <c r="G216" s="139"/>
      <c r="H216" s="139"/>
      <c r="I216" s="139"/>
      <c r="J216" s="139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</row>
    <row r="217" spans="4:37" x14ac:dyDescent="0.2"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</row>
    <row r="218" spans="4:37" x14ac:dyDescent="0.2"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</row>
    <row r="219" spans="4:37" x14ac:dyDescent="0.2"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</row>
    <row r="220" spans="4:37" x14ac:dyDescent="0.2"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</row>
    <row r="221" spans="4:37" x14ac:dyDescent="0.2"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</row>
    <row r="222" spans="4:37" x14ac:dyDescent="0.2">
      <c r="D222" s="139"/>
      <c r="E222" s="139"/>
      <c r="F222" s="139"/>
      <c r="G222" s="139"/>
      <c r="H222" s="139"/>
      <c r="I222" s="139"/>
      <c r="J222" s="139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</row>
    <row r="223" spans="4:37" x14ac:dyDescent="0.2">
      <c r="D223" s="139"/>
      <c r="E223" s="139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</row>
    <row r="224" spans="4:37" x14ac:dyDescent="0.2">
      <c r="D224" s="139"/>
      <c r="E224" s="139"/>
      <c r="F224" s="139"/>
      <c r="G224" s="139"/>
      <c r="H224" s="139"/>
      <c r="I224" s="139"/>
      <c r="J224" s="139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</row>
    <row r="225" spans="4:37" x14ac:dyDescent="0.2">
      <c r="D225" s="139"/>
      <c r="E225" s="139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</row>
    <row r="226" spans="4:37" x14ac:dyDescent="0.2">
      <c r="D226" s="139"/>
      <c r="E226" s="139"/>
      <c r="F226" s="139"/>
      <c r="G226" s="139"/>
      <c r="H226" s="139"/>
      <c r="I226" s="139"/>
      <c r="J226" s="139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</row>
    <row r="227" spans="4:37" x14ac:dyDescent="0.2">
      <c r="D227" s="139"/>
      <c r="E227" s="139"/>
      <c r="F227" s="139"/>
      <c r="G227" s="139"/>
      <c r="H227" s="139"/>
      <c r="I227" s="139"/>
      <c r="J227" s="139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</row>
    <row r="228" spans="4:37" x14ac:dyDescent="0.2">
      <c r="D228" s="139"/>
      <c r="E228" s="139"/>
      <c r="F228" s="139"/>
      <c r="G228" s="139"/>
      <c r="H228" s="139"/>
      <c r="I228" s="139"/>
      <c r="J228" s="139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</row>
    <row r="229" spans="4:37" x14ac:dyDescent="0.2"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</row>
    <row r="230" spans="4:37" x14ac:dyDescent="0.2">
      <c r="D230" s="139"/>
      <c r="E230" s="139"/>
      <c r="F230" s="139"/>
      <c r="G230" s="139"/>
      <c r="H230" s="139"/>
      <c r="I230" s="139"/>
      <c r="J230" s="139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</row>
    <row r="231" spans="4:37" x14ac:dyDescent="0.2"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</row>
    <row r="232" spans="4:37" x14ac:dyDescent="0.2"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</row>
    <row r="233" spans="4:37" x14ac:dyDescent="0.2"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</row>
    <row r="234" spans="4:37" x14ac:dyDescent="0.2">
      <c r="D234" s="139"/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</row>
    <row r="235" spans="4:37" x14ac:dyDescent="0.2"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</row>
    <row r="236" spans="4:37" x14ac:dyDescent="0.2">
      <c r="D236" s="139"/>
      <c r="E236" s="139"/>
      <c r="F236" s="139"/>
      <c r="G236" s="139"/>
      <c r="H236" s="139"/>
      <c r="I236" s="139"/>
      <c r="J236" s="139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</row>
    <row r="237" spans="4:37" x14ac:dyDescent="0.2"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</row>
    <row r="238" spans="4:37" x14ac:dyDescent="0.2">
      <c r="D238" s="139"/>
      <c r="E238" s="139"/>
      <c r="F238" s="139"/>
      <c r="G238" s="139"/>
      <c r="H238" s="139"/>
      <c r="I238" s="139"/>
      <c r="J238" s="139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</row>
    <row r="239" spans="4:37" x14ac:dyDescent="0.2"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</row>
    <row r="240" spans="4:37" x14ac:dyDescent="0.2"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</row>
    <row r="241" spans="4:37" x14ac:dyDescent="0.2"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</row>
    <row r="242" spans="4:37" x14ac:dyDescent="0.2">
      <c r="D242" s="139"/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</row>
    <row r="243" spans="4:37" x14ac:dyDescent="0.2">
      <c r="D243" s="139"/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</row>
    <row r="244" spans="4:37" x14ac:dyDescent="0.2"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</row>
    <row r="245" spans="4:37" x14ac:dyDescent="0.2"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</row>
    <row r="246" spans="4:37" x14ac:dyDescent="0.2"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</row>
    <row r="247" spans="4:37" x14ac:dyDescent="0.2"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</row>
    <row r="248" spans="4:37" x14ac:dyDescent="0.2">
      <c r="D248" s="139"/>
      <c r="E248" s="139"/>
      <c r="F248" s="139"/>
      <c r="G248" s="139"/>
      <c r="H248" s="139"/>
      <c r="I248" s="139"/>
      <c r="J248" s="139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</row>
    <row r="249" spans="4:37" x14ac:dyDescent="0.2"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</row>
    <row r="250" spans="4:37" x14ac:dyDescent="0.2">
      <c r="D250" s="139"/>
      <c r="E250" s="139"/>
      <c r="F250" s="139"/>
      <c r="G250" s="139"/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</row>
    <row r="251" spans="4:37" x14ac:dyDescent="0.2"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</row>
    <row r="252" spans="4:37" x14ac:dyDescent="0.2">
      <c r="D252" s="139"/>
      <c r="E252" s="139"/>
      <c r="F252" s="139"/>
      <c r="G252" s="139"/>
      <c r="H252" s="139"/>
      <c r="I252" s="139"/>
      <c r="J252" s="139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</row>
    <row r="253" spans="4:37" x14ac:dyDescent="0.2"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</row>
    <row r="254" spans="4:37" x14ac:dyDescent="0.2"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</row>
    <row r="255" spans="4:37" x14ac:dyDescent="0.2"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</row>
    <row r="256" spans="4:37" x14ac:dyDescent="0.2">
      <c r="D256" s="139"/>
      <c r="E256" s="139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</row>
    <row r="257" spans="4:37" x14ac:dyDescent="0.2"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</row>
    <row r="258" spans="4:37" x14ac:dyDescent="0.2">
      <c r="D258" s="139"/>
      <c r="E258" s="139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</row>
    <row r="259" spans="4:37" x14ac:dyDescent="0.2">
      <c r="D259" s="139"/>
      <c r="E259" s="139"/>
      <c r="F259" s="139"/>
      <c r="G259" s="139"/>
      <c r="H259" s="139"/>
      <c r="I259" s="139"/>
      <c r="J259" s="139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</row>
    <row r="260" spans="4:37" x14ac:dyDescent="0.2">
      <c r="D260" s="139"/>
      <c r="E260" s="139"/>
      <c r="F260" s="139"/>
      <c r="G260" s="139"/>
      <c r="H260" s="139"/>
      <c r="I260" s="139"/>
      <c r="J260" s="139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</row>
    <row r="261" spans="4:37" x14ac:dyDescent="0.2"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</row>
    <row r="262" spans="4:37" x14ac:dyDescent="0.2">
      <c r="D262" s="139"/>
      <c r="E262" s="139"/>
      <c r="F262" s="139"/>
      <c r="G262" s="139"/>
      <c r="H262" s="139"/>
      <c r="I262" s="139"/>
      <c r="J262" s="139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</row>
    <row r="263" spans="4:37" x14ac:dyDescent="0.2"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</row>
    <row r="264" spans="4:37" x14ac:dyDescent="0.2">
      <c r="D264" s="139"/>
      <c r="E264" s="139"/>
      <c r="F264" s="139"/>
      <c r="G264" s="139"/>
      <c r="H264" s="139"/>
      <c r="I264" s="139"/>
      <c r="J264" s="139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</row>
    <row r="265" spans="4:37" x14ac:dyDescent="0.2"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</row>
    <row r="266" spans="4:37" x14ac:dyDescent="0.2">
      <c r="D266" s="139"/>
      <c r="E266" s="139"/>
      <c r="F266" s="139"/>
      <c r="G266" s="139"/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</row>
    <row r="267" spans="4:37" x14ac:dyDescent="0.2"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</row>
    <row r="268" spans="4:37" x14ac:dyDescent="0.2"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</row>
    <row r="269" spans="4:37" x14ac:dyDescent="0.2"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</row>
    <row r="270" spans="4:37" x14ac:dyDescent="0.2"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</row>
    <row r="271" spans="4:37" x14ac:dyDescent="0.2"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</row>
    <row r="272" spans="4:37" x14ac:dyDescent="0.2"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</row>
    <row r="273" spans="4:37" x14ac:dyDescent="0.2">
      <c r="D273" s="139"/>
      <c r="E273" s="139"/>
      <c r="F273" s="139"/>
      <c r="G273" s="139"/>
      <c r="H273" s="139"/>
      <c r="I273" s="139"/>
      <c r="J273" s="139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</row>
    <row r="274" spans="4:37" x14ac:dyDescent="0.2">
      <c r="D274" s="139"/>
      <c r="E274" s="139"/>
      <c r="F274" s="139"/>
      <c r="G274" s="139"/>
      <c r="H274" s="139"/>
      <c r="I274" s="139"/>
      <c r="J274" s="139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</row>
    <row r="275" spans="4:37" x14ac:dyDescent="0.2">
      <c r="D275" s="139"/>
      <c r="E275" s="139"/>
      <c r="F275" s="139"/>
      <c r="G275" s="139"/>
      <c r="H275" s="139"/>
      <c r="I275" s="139"/>
      <c r="J275" s="139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</row>
    <row r="276" spans="4:37" x14ac:dyDescent="0.2">
      <c r="D276" s="139"/>
      <c r="E276" s="139"/>
      <c r="F276" s="139"/>
      <c r="G276" s="139"/>
      <c r="H276" s="139"/>
      <c r="I276" s="139"/>
      <c r="J276" s="139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</row>
    <row r="277" spans="4:37" x14ac:dyDescent="0.2"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</row>
    <row r="278" spans="4:37" x14ac:dyDescent="0.2"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</row>
    <row r="279" spans="4:37" x14ac:dyDescent="0.2"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</row>
    <row r="280" spans="4:37" x14ac:dyDescent="0.2">
      <c r="D280" s="139"/>
      <c r="E280" s="139"/>
      <c r="F280" s="139"/>
      <c r="G280" s="139"/>
      <c r="H280" s="139"/>
      <c r="I280" s="139"/>
      <c r="J280" s="139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</row>
    <row r="281" spans="4:37" x14ac:dyDescent="0.2"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</row>
    <row r="282" spans="4:37" x14ac:dyDescent="0.2"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</row>
    <row r="283" spans="4:37" x14ac:dyDescent="0.2"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</row>
    <row r="284" spans="4:37" x14ac:dyDescent="0.2"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</row>
    <row r="285" spans="4:37" x14ac:dyDescent="0.2"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</row>
    <row r="286" spans="4:37" x14ac:dyDescent="0.2"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</row>
    <row r="287" spans="4:37" x14ac:dyDescent="0.2"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</row>
    <row r="288" spans="4:37" x14ac:dyDescent="0.2"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</row>
    <row r="289" spans="4:37" x14ac:dyDescent="0.2"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</row>
    <row r="290" spans="4:37" x14ac:dyDescent="0.2"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</row>
    <row r="291" spans="4:37" x14ac:dyDescent="0.2"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</row>
    <row r="292" spans="4:37" x14ac:dyDescent="0.2"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</row>
    <row r="293" spans="4:37" x14ac:dyDescent="0.2"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</row>
    <row r="294" spans="4:37" x14ac:dyDescent="0.2"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</row>
    <row r="295" spans="4:37" x14ac:dyDescent="0.2"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</row>
    <row r="296" spans="4:37" x14ac:dyDescent="0.2"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</row>
    <row r="297" spans="4:37" x14ac:dyDescent="0.2"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</row>
    <row r="298" spans="4:37" x14ac:dyDescent="0.2"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</row>
    <row r="299" spans="4:37" x14ac:dyDescent="0.2"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</row>
    <row r="300" spans="4:37" x14ac:dyDescent="0.2"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</row>
    <row r="301" spans="4:37" x14ac:dyDescent="0.2"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</row>
    <row r="302" spans="4:37" x14ac:dyDescent="0.2"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</row>
    <row r="303" spans="4:37" x14ac:dyDescent="0.2">
      <c r="D303" s="139"/>
      <c r="E303" s="139"/>
      <c r="F303" s="139"/>
      <c r="G303" s="139"/>
      <c r="H303" s="139"/>
      <c r="I303" s="139"/>
      <c r="J303" s="139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</row>
    <row r="304" spans="4:37" x14ac:dyDescent="0.2">
      <c r="D304" s="139"/>
      <c r="E304" s="139"/>
      <c r="F304" s="139"/>
      <c r="G304" s="139"/>
      <c r="H304" s="139"/>
      <c r="I304" s="139"/>
      <c r="J304" s="139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</row>
    <row r="305" spans="4:37" x14ac:dyDescent="0.2"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</row>
    <row r="306" spans="4:37" x14ac:dyDescent="0.2"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</row>
    <row r="307" spans="4:37" x14ac:dyDescent="0.2"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</row>
    <row r="308" spans="4:37" x14ac:dyDescent="0.2"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</row>
    <row r="309" spans="4:37" x14ac:dyDescent="0.2"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</row>
    <row r="310" spans="4:37" x14ac:dyDescent="0.2"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</row>
    <row r="311" spans="4:37" x14ac:dyDescent="0.2"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</row>
    <row r="312" spans="4:37" x14ac:dyDescent="0.2">
      <c r="D312" s="139"/>
      <c r="E312" s="139"/>
      <c r="F312" s="139"/>
      <c r="G312" s="139"/>
      <c r="H312" s="139"/>
      <c r="I312" s="139"/>
      <c r="J312" s="139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</row>
    <row r="313" spans="4:37" x14ac:dyDescent="0.2"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</row>
    <row r="314" spans="4:37" x14ac:dyDescent="0.2">
      <c r="D314" s="139"/>
      <c r="E314" s="139"/>
      <c r="F314" s="139"/>
      <c r="G314" s="139"/>
      <c r="H314" s="139"/>
      <c r="I314" s="139"/>
      <c r="J314" s="139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</row>
    <row r="315" spans="4:37" x14ac:dyDescent="0.2"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</row>
    <row r="316" spans="4:37" x14ac:dyDescent="0.2">
      <c r="D316" s="139"/>
      <c r="E316" s="139"/>
      <c r="F316" s="139"/>
      <c r="G316" s="139"/>
      <c r="H316" s="139"/>
      <c r="I316" s="139"/>
      <c r="J316" s="139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</row>
    <row r="317" spans="4:37" x14ac:dyDescent="0.2"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</row>
    <row r="318" spans="4:37" x14ac:dyDescent="0.2">
      <c r="D318" s="139"/>
      <c r="E318" s="139"/>
      <c r="F318" s="139"/>
      <c r="G318" s="139"/>
      <c r="H318" s="139"/>
      <c r="I318" s="139"/>
      <c r="J318" s="139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</row>
    <row r="319" spans="4:37" x14ac:dyDescent="0.2"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</row>
    <row r="320" spans="4:37" x14ac:dyDescent="0.2">
      <c r="D320" s="139"/>
      <c r="E320" s="139"/>
      <c r="F320" s="139"/>
      <c r="G320" s="139"/>
      <c r="H320" s="139"/>
      <c r="I320" s="139"/>
      <c r="J320" s="139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</row>
    <row r="321" spans="4:37" x14ac:dyDescent="0.2"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</row>
    <row r="322" spans="4:37" x14ac:dyDescent="0.2">
      <c r="D322" s="139"/>
      <c r="E322" s="139"/>
      <c r="F322" s="139"/>
      <c r="G322" s="139"/>
      <c r="H322" s="139"/>
      <c r="I322" s="139"/>
      <c r="J322" s="139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</row>
    <row r="323" spans="4:37" x14ac:dyDescent="0.2">
      <c r="D323" s="139"/>
      <c r="E323" s="139"/>
      <c r="F323" s="139"/>
      <c r="G323" s="139"/>
      <c r="H323" s="139"/>
      <c r="I323" s="139"/>
      <c r="J323" s="139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</row>
    <row r="324" spans="4:37" x14ac:dyDescent="0.2">
      <c r="D324" s="139"/>
      <c r="E324" s="139"/>
      <c r="F324" s="139"/>
      <c r="G324" s="139"/>
      <c r="H324" s="139"/>
      <c r="I324" s="139"/>
      <c r="J324" s="139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</row>
    <row r="325" spans="4:37" x14ac:dyDescent="0.2"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</row>
    <row r="326" spans="4:37" x14ac:dyDescent="0.2"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</row>
    <row r="327" spans="4:37" x14ac:dyDescent="0.2"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</row>
    <row r="328" spans="4:37" x14ac:dyDescent="0.2">
      <c r="D328" s="139"/>
      <c r="E328" s="139"/>
      <c r="F328" s="139"/>
      <c r="G328" s="139"/>
      <c r="H328" s="139"/>
      <c r="I328" s="139"/>
      <c r="J328" s="139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</row>
    <row r="329" spans="4:37" x14ac:dyDescent="0.2"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</row>
    <row r="330" spans="4:37" x14ac:dyDescent="0.2">
      <c r="D330" s="139"/>
      <c r="E330" s="139"/>
      <c r="F330" s="139"/>
      <c r="G330" s="139"/>
      <c r="H330" s="139"/>
      <c r="I330" s="139"/>
      <c r="J330" s="139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</row>
    <row r="331" spans="4:37" x14ac:dyDescent="0.2"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</row>
    <row r="332" spans="4:37" x14ac:dyDescent="0.2">
      <c r="D332" s="139"/>
      <c r="E332" s="139"/>
      <c r="F332" s="139"/>
      <c r="G332" s="139"/>
      <c r="H332" s="139"/>
      <c r="I332" s="139"/>
      <c r="J332" s="139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</row>
    <row r="333" spans="4:37" x14ac:dyDescent="0.2"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</row>
    <row r="334" spans="4:37" x14ac:dyDescent="0.2"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</row>
    <row r="335" spans="4:37" x14ac:dyDescent="0.2"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</row>
    <row r="336" spans="4:37" x14ac:dyDescent="0.2">
      <c r="D336" s="139"/>
      <c r="E336" s="139"/>
      <c r="F336" s="139"/>
      <c r="G336" s="139"/>
      <c r="H336" s="139"/>
      <c r="I336" s="139"/>
      <c r="J336" s="139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</row>
    <row r="337" spans="4:37" x14ac:dyDescent="0.2">
      <c r="D337" s="139"/>
      <c r="E337" s="139"/>
      <c r="F337" s="139"/>
      <c r="G337" s="139"/>
      <c r="H337" s="139"/>
      <c r="I337" s="139"/>
      <c r="J337" s="139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</row>
    <row r="338" spans="4:37" x14ac:dyDescent="0.2">
      <c r="D338" s="139"/>
      <c r="E338" s="139"/>
      <c r="F338" s="139"/>
      <c r="G338" s="139"/>
      <c r="H338" s="139"/>
      <c r="I338" s="139"/>
      <c r="J338" s="139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</row>
    <row r="339" spans="4:37" x14ac:dyDescent="0.2">
      <c r="D339" s="139"/>
      <c r="E339" s="139"/>
      <c r="F339" s="139"/>
      <c r="G339" s="139"/>
      <c r="H339" s="139"/>
      <c r="I339" s="139"/>
      <c r="J339" s="139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</row>
    <row r="340" spans="4:37" x14ac:dyDescent="0.2">
      <c r="D340" s="139"/>
      <c r="E340" s="139"/>
      <c r="F340" s="139"/>
      <c r="G340" s="139"/>
      <c r="H340" s="139"/>
      <c r="I340" s="139"/>
      <c r="J340" s="139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</row>
    <row r="341" spans="4:37" x14ac:dyDescent="0.2">
      <c r="D341" s="139"/>
      <c r="E341" s="139"/>
      <c r="F341" s="139"/>
      <c r="G341" s="139"/>
      <c r="H341" s="139"/>
      <c r="I341" s="139"/>
      <c r="J341" s="139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</row>
    <row r="342" spans="4:37" x14ac:dyDescent="0.2">
      <c r="D342" s="139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</row>
    <row r="343" spans="4:37" x14ac:dyDescent="0.2">
      <c r="D343" s="139"/>
      <c r="E343" s="139"/>
      <c r="F343" s="139"/>
      <c r="G343" s="139"/>
      <c r="H343" s="139"/>
      <c r="I343" s="139"/>
      <c r="J343" s="139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</row>
    <row r="344" spans="4:37" x14ac:dyDescent="0.2">
      <c r="D344" s="139"/>
      <c r="E344" s="139"/>
      <c r="F344" s="139"/>
      <c r="G344" s="139"/>
      <c r="H344" s="139"/>
      <c r="I344" s="139"/>
      <c r="J344" s="139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</row>
    <row r="345" spans="4:37" x14ac:dyDescent="0.2">
      <c r="D345" s="139"/>
      <c r="E345" s="139"/>
      <c r="F345" s="139"/>
      <c r="G345" s="139"/>
      <c r="H345" s="139"/>
      <c r="I345" s="139"/>
      <c r="J345" s="139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</row>
    <row r="346" spans="4:37" x14ac:dyDescent="0.2"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</row>
    <row r="347" spans="4:37" x14ac:dyDescent="0.2">
      <c r="D347" s="139"/>
      <c r="E347" s="139"/>
      <c r="F347" s="139"/>
      <c r="G347" s="139"/>
      <c r="H347" s="139"/>
      <c r="I347" s="139"/>
      <c r="J347" s="139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</row>
    <row r="348" spans="4:37" x14ac:dyDescent="0.2">
      <c r="D348" s="139"/>
      <c r="E348" s="139"/>
      <c r="F348" s="139"/>
      <c r="G348" s="139"/>
      <c r="H348" s="139"/>
      <c r="I348" s="139"/>
      <c r="J348" s="139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</row>
    <row r="349" spans="4:37" x14ac:dyDescent="0.2">
      <c r="D349" s="139"/>
      <c r="E349" s="139"/>
      <c r="F349" s="139"/>
      <c r="G349" s="139"/>
      <c r="H349" s="139"/>
      <c r="I349" s="139"/>
      <c r="J349" s="139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</row>
    <row r="350" spans="4:37" x14ac:dyDescent="0.2">
      <c r="D350" s="139"/>
      <c r="E350" s="139"/>
      <c r="F350" s="139"/>
      <c r="G350" s="139"/>
      <c r="H350" s="139"/>
      <c r="I350" s="139"/>
      <c r="J350" s="139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</row>
    <row r="351" spans="4:37" x14ac:dyDescent="0.2">
      <c r="D351" s="139"/>
      <c r="E351" s="139"/>
      <c r="F351" s="139"/>
      <c r="G351" s="139"/>
      <c r="H351" s="139"/>
      <c r="I351" s="139"/>
      <c r="J351" s="139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</row>
    <row r="352" spans="4:37" x14ac:dyDescent="0.2">
      <c r="D352" s="139"/>
      <c r="E352" s="139"/>
      <c r="F352" s="139"/>
      <c r="G352" s="139"/>
      <c r="H352" s="139"/>
      <c r="I352" s="139"/>
      <c r="J352" s="139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</row>
    <row r="353" spans="4:37" x14ac:dyDescent="0.2">
      <c r="D353" s="139"/>
      <c r="E353" s="139"/>
      <c r="F353" s="139"/>
      <c r="G353" s="139"/>
      <c r="H353" s="139"/>
      <c r="I353" s="139"/>
      <c r="J353" s="139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</row>
    <row r="354" spans="4:37" x14ac:dyDescent="0.2">
      <c r="D354" s="139"/>
      <c r="E354" s="139"/>
      <c r="F354" s="139"/>
      <c r="G354" s="139"/>
      <c r="H354" s="139"/>
      <c r="I354" s="139"/>
      <c r="J354" s="139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</row>
    <row r="355" spans="4:37" x14ac:dyDescent="0.2">
      <c r="D355" s="139"/>
      <c r="E355" s="139"/>
      <c r="F355" s="139"/>
      <c r="G355" s="139"/>
      <c r="H355" s="139"/>
      <c r="I355" s="139"/>
      <c r="J355" s="139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</row>
    <row r="356" spans="4:37" x14ac:dyDescent="0.2">
      <c r="D356" s="139"/>
      <c r="E356" s="139"/>
      <c r="F356" s="139"/>
      <c r="G356" s="139"/>
      <c r="H356" s="139"/>
      <c r="I356" s="139"/>
      <c r="J356" s="139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</row>
    <row r="357" spans="4:37" x14ac:dyDescent="0.2"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</row>
    <row r="358" spans="4:37" x14ac:dyDescent="0.2"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</row>
    <row r="359" spans="4:37" x14ac:dyDescent="0.2">
      <c r="D359" s="139"/>
      <c r="E359" s="139"/>
      <c r="F359" s="139"/>
      <c r="G359" s="139"/>
      <c r="H359" s="139"/>
      <c r="I359" s="139"/>
      <c r="J359" s="139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</row>
    <row r="360" spans="4:37" x14ac:dyDescent="0.2"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</row>
    <row r="361" spans="4:37" x14ac:dyDescent="0.2"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</row>
    <row r="362" spans="4:37" x14ac:dyDescent="0.2">
      <c r="D362" s="139"/>
      <c r="E362" s="139"/>
      <c r="F362" s="139"/>
      <c r="G362" s="139"/>
      <c r="H362" s="139"/>
      <c r="I362" s="139"/>
      <c r="J362" s="139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</row>
    <row r="363" spans="4:37" x14ac:dyDescent="0.2">
      <c r="D363" s="139"/>
      <c r="E363" s="139"/>
      <c r="F363" s="139"/>
      <c r="G363" s="139"/>
      <c r="H363" s="139"/>
      <c r="I363" s="139"/>
      <c r="J363" s="139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</row>
    <row r="364" spans="4:37" x14ac:dyDescent="0.2">
      <c r="D364" s="139"/>
      <c r="E364" s="139"/>
      <c r="F364" s="139"/>
      <c r="G364" s="139"/>
      <c r="H364" s="139"/>
      <c r="I364" s="139"/>
      <c r="J364" s="139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</row>
    <row r="365" spans="4:37" x14ac:dyDescent="0.2"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</row>
    <row r="366" spans="4:37" x14ac:dyDescent="0.2"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</row>
    <row r="367" spans="4:37" x14ac:dyDescent="0.2"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</row>
    <row r="368" spans="4:37" x14ac:dyDescent="0.2">
      <c r="D368" s="139"/>
      <c r="E368" s="139"/>
      <c r="F368" s="139"/>
      <c r="G368" s="139"/>
      <c r="H368" s="139"/>
      <c r="I368" s="139"/>
      <c r="J368" s="139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</row>
    <row r="369" spans="4:37" x14ac:dyDescent="0.2">
      <c r="D369" s="139"/>
      <c r="E369" s="139"/>
      <c r="F369" s="139"/>
      <c r="G369" s="139"/>
      <c r="H369" s="139"/>
      <c r="I369" s="139"/>
      <c r="J369" s="139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</row>
    <row r="370" spans="4:37" x14ac:dyDescent="0.2">
      <c r="D370" s="139"/>
      <c r="E370" s="139"/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</row>
    <row r="371" spans="4:37" x14ac:dyDescent="0.2">
      <c r="D371" s="139"/>
      <c r="E371" s="139"/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</row>
    <row r="372" spans="4:37" x14ac:dyDescent="0.2">
      <c r="D372" s="139"/>
      <c r="E372" s="139"/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</row>
    <row r="373" spans="4:37" x14ac:dyDescent="0.2">
      <c r="D373" s="139"/>
      <c r="E373" s="139"/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</row>
    <row r="374" spans="4:37" x14ac:dyDescent="0.2">
      <c r="D374" s="139"/>
      <c r="E374" s="139"/>
      <c r="F374" s="139"/>
      <c r="G374" s="139"/>
      <c r="H374" s="139"/>
      <c r="I374" s="139"/>
      <c r="J374" s="139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</row>
    <row r="375" spans="4:37" x14ac:dyDescent="0.2">
      <c r="D375" s="139"/>
      <c r="E375" s="139"/>
      <c r="F375" s="139"/>
      <c r="G375" s="139"/>
      <c r="H375" s="139"/>
      <c r="I375" s="139"/>
      <c r="J375" s="139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</row>
    <row r="376" spans="4:37" x14ac:dyDescent="0.2">
      <c r="D376" s="139"/>
      <c r="E376" s="139"/>
      <c r="F376" s="139"/>
      <c r="G376" s="139"/>
      <c r="H376" s="139"/>
      <c r="I376" s="139"/>
      <c r="J376" s="139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</row>
    <row r="377" spans="4:37" x14ac:dyDescent="0.2"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</row>
    <row r="378" spans="4:37" x14ac:dyDescent="0.2"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</row>
    <row r="379" spans="4:37" x14ac:dyDescent="0.2"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</row>
    <row r="380" spans="4:37" x14ac:dyDescent="0.2"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</row>
    <row r="381" spans="4:37" x14ac:dyDescent="0.2"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</row>
    <row r="382" spans="4:37" x14ac:dyDescent="0.2"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</row>
    <row r="383" spans="4:37" x14ac:dyDescent="0.2">
      <c r="D383" s="139"/>
      <c r="E383" s="139"/>
      <c r="F383" s="139"/>
      <c r="G383" s="139"/>
      <c r="H383" s="139"/>
      <c r="I383" s="139"/>
      <c r="J383" s="139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</row>
    <row r="384" spans="4:37" x14ac:dyDescent="0.2"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</row>
    <row r="385" spans="4:37" x14ac:dyDescent="0.2">
      <c r="D385" s="139"/>
      <c r="E385" s="139"/>
      <c r="F385" s="139"/>
      <c r="G385" s="139"/>
      <c r="H385" s="139"/>
      <c r="I385" s="139"/>
      <c r="J385" s="139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</row>
    <row r="386" spans="4:37" x14ac:dyDescent="0.2">
      <c r="D386" s="139"/>
      <c r="E386" s="139"/>
      <c r="F386" s="139"/>
      <c r="G386" s="139"/>
      <c r="H386" s="139"/>
      <c r="I386" s="139"/>
      <c r="J386" s="139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</row>
    <row r="387" spans="4:37" x14ac:dyDescent="0.2">
      <c r="D387" s="139"/>
      <c r="E387" s="139"/>
      <c r="F387" s="139"/>
      <c r="G387" s="139"/>
      <c r="H387" s="139"/>
      <c r="I387" s="139"/>
      <c r="J387" s="139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</row>
    <row r="388" spans="4:37" x14ac:dyDescent="0.2">
      <c r="D388" s="139"/>
      <c r="E388" s="139"/>
      <c r="F388" s="139"/>
      <c r="G388" s="139"/>
      <c r="H388" s="139"/>
      <c r="I388" s="139"/>
      <c r="J388" s="139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</row>
    <row r="389" spans="4:37" x14ac:dyDescent="0.2">
      <c r="D389" s="139"/>
      <c r="E389" s="139"/>
      <c r="F389" s="139"/>
      <c r="G389" s="139"/>
      <c r="H389" s="139"/>
      <c r="I389" s="139"/>
      <c r="J389" s="139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</row>
    <row r="390" spans="4:37" x14ac:dyDescent="0.2">
      <c r="D390" s="139"/>
      <c r="E390" s="139"/>
      <c r="F390" s="139"/>
      <c r="G390" s="139"/>
      <c r="H390" s="139"/>
      <c r="I390" s="139"/>
      <c r="J390" s="139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</row>
    <row r="391" spans="4:37" x14ac:dyDescent="0.2">
      <c r="D391" s="139"/>
      <c r="E391" s="139"/>
      <c r="F391" s="139"/>
      <c r="G391" s="139"/>
      <c r="H391" s="139"/>
      <c r="I391" s="139"/>
      <c r="J391" s="139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</row>
    <row r="392" spans="4:37" x14ac:dyDescent="0.2">
      <c r="D392" s="139"/>
      <c r="E392" s="139"/>
      <c r="F392" s="139"/>
      <c r="G392" s="139"/>
      <c r="H392" s="139"/>
      <c r="I392" s="139"/>
      <c r="J392" s="139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</row>
    <row r="393" spans="4:37" x14ac:dyDescent="0.2">
      <c r="D393" s="139"/>
      <c r="E393" s="139"/>
      <c r="F393" s="139"/>
      <c r="G393" s="139"/>
      <c r="H393" s="139"/>
      <c r="I393" s="139"/>
      <c r="J393" s="139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</row>
    <row r="394" spans="4:37" x14ac:dyDescent="0.2">
      <c r="D394" s="139"/>
      <c r="E394" s="139"/>
      <c r="F394" s="139"/>
      <c r="G394" s="139"/>
      <c r="H394" s="139"/>
      <c r="I394" s="139"/>
      <c r="J394" s="139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</row>
    <row r="395" spans="4:37" x14ac:dyDescent="0.2"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</row>
    <row r="396" spans="4:37" x14ac:dyDescent="0.2">
      <c r="D396" s="139"/>
      <c r="E396" s="139"/>
      <c r="F396" s="139"/>
      <c r="G396" s="139"/>
      <c r="H396" s="139"/>
      <c r="I396" s="139"/>
      <c r="J396" s="139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</row>
    <row r="397" spans="4:37" x14ac:dyDescent="0.2">
      <c r="D397" s="139"/>
      <c r="E397" s="139"/>
      <c r="F397" s="139"/>
      <c r="G397" s="139"/>
      <c r="H397" s="139"/>
      <c r="I397" s="139"/>
      <c r="J397" s="139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</row>
    <row r="398" spans="4:37" x14ac:dyDescent="0.2">
      <c r="D398" s="139"/>
      <c r="E398" s="139"/>
      <c r="F398" s="139"/>
      <c r="G398" s="139"/>
      <c r="H398" s="139"/>
      <c r="I398" s="139"/>
      <c r="J398" s="139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</row>
    <row r="399" spans="4:37" x14ac:dyDescent="0.2">
      <c r="D399" s="139"/>
      <c r="E399" s="139"/>
      <c r="F399" s="139"/>
      <c r="G399" s="139"/>
      <c r="H399" s="139"/>
      <c r="I399" s="139"/>
      <c r="J399" s="139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</row>
    <row r="400" spans="4:37" x14ac:dyDescent="0.2">
      <c r="D400" s="139"/>
      <c r="E400" s="139"/>
      <c r="F400" s="139"/>
      <c r="G400" s="139"/>
      <c r="H400" s="139"/>
      <c r="I400" s="139"/>
      <c r="J400" s="139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</row>
    <row r="401" spans="4:37" x14ac:dyDescent="0.2">
      <c r="D401" s="139"/>
      <c r="E401" s="139"/>
      <c r="F401" s="139"/>
      <c r="G401" s="139"/>
      <c r="H401" s="139"/>
      <c r="I401" s="139"/>
      <c r="J401" s="139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</row>
    <row r="402" spans="4:37" x14ac:dyDescent="0.2">
      <c r="D402" s="139"/>
      <c r="E402" s="139"/>
      <c r="F402" s="139"/>
      <c r="G402" s="139"/>
      <c r="H402" s="139"/>
      <c r="I402" s="139"/>
      <c r="J402" s="139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</row>
    <row r="403" spans="4:37" x14ac:dyDescent="0.2">
      <c r="D403" s="139"/>
      <c r="E403" s="139"/>
      <c r="F403" s="139"/>
      <c r="G403" s="139"/>
      <c r="H403" s="139"/>
      <c r="I403" s="139"/>
      <c r="J403" s="139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</row>
    <row r="404" spans="4:37" x14ac:dyDescent="0.2">
      <c r="D404" s="139"/>
      <c r="E404" s="139"/>
      <c r="F404" s="139"/>
      <c r="G404" s="139"/>
      <c r="H404" s="139"/>
      <c r="I404" s="139"/>
      <c r="J404" s="139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</row>
    <row r="405" spans="4:37" x14ac:dyDescent="0.2">
      <c r="D405" s="139"/>
      <c r="E405" s="139"/>
      <c r="F405" s="139"/>
      <c r="G405" s="139"/>
      <c r="H405" s="139"/>
      <c r="I405" s="139"/>
      <c r="J405" s="139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</row>
    <row r="406" spans="4:37" x14ac:dyDescent="0.2">
      <c r="D406" s="139"/>
      <c r="E406" s="139"/>
      <c r="F406" s="139"/>
      <c r="G406" s="139"/>
      <c r="H406" s="139"/>
      <c r="I406" s="139"/>
      <c r="J406" s="139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</row>
    <row r="407" spans="4:37" x14ac:dyDescent="0.2">
      <c r="D407" s="139"/>
      <c r="E407" s="139"/>
      <c r="F407" s="139"/>
      <c r="G407" s="139"/>
      <c r="H407" s="139"/>
      <c r="I407" s="139"/>
      <c r="J407" s="139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</row>
    <row r="408" spans="4:37" x14ac:dyDescent="0.2">
      <c r="D408" s="139"/>
      <c r="E408" s="139"/>
      <c r="F408" s="139"/>
      <c r="G408" s="139"/>
      <c r="H408" s="139"/>
      <c r="I408" s="139"/>
      <c r="J408" s="139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</row>
    <row r="409" spans="4:37" x14ac:dyDescent="0.2">
      <c r="D409" s="139"/>
      <c r="E409" s="139"/>
      <c r="F409" s="139"/>
      <c r="G409" s="139"/>
      <c r="H409" s="139"/>
      <c r="I409" s="139"/>
      <c r="J409" s="139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</row>
    <row r="410" spans="4:37" x14ac:dyDescent="0.2">
      <c r="D410" s="139"/>
      <c r="E410" s="139"/>
      <c r="F410" s="139"/>
      <c r="G410" s="139"/>
      <c r="H410" s="139"/>
      <c r="I410" s="139"/>
      <c r="J410" s="139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</row>
    <row r="411" spans="4:37" x14ac:dyDescent="0.2">
      <c r="D411" s="139"/>
      <c r="E411" s="139"/>
      <c r="F411" s="139"/>
      <c r="G411" s="139"/>
      <c r="H411" s="139"/>
      <c r="I411" s="139"/>
      <c r="J411" s="139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</row>
    <row r="412" spans="4:37" x14ac:dyDescent="0.2"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</row>
    <row r="413" spans="4:37" x14ac:dyDescent="0.2">
      <c r="D413" s="139"/>
      <c r="E413" s="139"/>
      <c r="F413" s="139"/>
      <c r="G413" s="139"/>
      <c r="H413" s="139"/>
      <c r="I413" s="139"/>
      <c r="J413" s="139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</row>
    <row r="414" spans="4:37" x14ac:dyDescent="0.2">
      <c r="D414" s="139"/>
      <c r="E414" s="139"/>
      <c r="F414" s="139"/>
      <c r="G414" s="139"/>
      <c r="H414" s="139"/>
      <c r="I414" s="139"/>
      <c r="J414" s="139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</row>
    <row r="415" spans="4:37" x14ac:dyDescent="0.2">
      <c r="D415" s="139"/>
      <c r="E415" s="139"/>
      <c r="F415" s="139"/>
      <c r="G415" s="139"/>
      <c r="H415" s="139"/>
      <c r="I415" s="139"/>
      <c r="J415" s="139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</row>
    <row r="416" spans="4:37" x14ac:dyDescent="0.2">
      <c r="D416" s="139"/>
      <c r="E416" s="139"/>
      <c r="F416" s="139"/>
      <c r="G416" s="139"/>
      <c r="H416" s="139"/>
      <c r="I416" s="139"/>
      <c r="J416" s="139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</row>
    <row r="417" spans="4:37" x14ac:dyDescent="0.2">
      <c r="D417" s="139"/>
      <c r="E417" s="139"/>
      <c r="F417" s="139"/>
      <c r="G417" s="139"/>
      <c r="H417" s="139"/>
      <c r="I417" s="139"/>
      <c r="J417" s="139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</row>
    <row r="418" spans="4:37" x14ac:dyDescent="0.2">
      <c r="D418" s="139"/>
      <c r="E418" s="139"/>
      <c r="F418" s="139"/>
      <c r="G418" s="139"/>
      <c r="H418" s="139"/>
      <c r="I418" s="139"/>
      <c r="J418" s="139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</row>
    <row r="419" spans="4:37" x14ac:dyDescent="0.2">
      <c r="D419" s="139"/>
      <c r="E419" s="139"/>
      <c r="F419" s="139"/>
      <c r="G419" s="139"/>
      <c r="H419" s="139"/>
      <c r="I419" s="139"/>
      <c r="J419" s="139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</row>
    <row r="420" spans="4:37" x14ac:dyDescent="0.2">
      <c r="D420" s="139"/>
      <c r="E420" s="139"/>
      <c r="F420" s="139"/>
      <c r="G420" s="139"/>
      <c r="H420" s="139"/>
      <c r="I420" s="139"/>
      <c r="J420" s="139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</row>
    <row r="421" spans="4:37" x14ac:dyDescent="0.2">
      <c r="D421" s="139"/>
      <c r="E421" s="139"/>
      <c r="F421" s="139"/>
      <c r="G421" s="139"/>
      <c r="H421" s="139"/>
      <c r="I421" s="139"/>
      <c r="J421" s="139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</row>
    <row r="422" spans="4:37" x14ac:dyDescent="0.2">
      <c r="D422" s="139"/>
      <c r="E422" s="139"/>
      <c r="F422" s="139"/>
      <c r="G422" s="139"/>
      <c r="H422" s="139"/>
      <c r="I422" s="139"/>
      <c r="J422" s="139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</row>
    <row r="423" spans="4:37" x14ac:dyDescent="0.2">
      <c r="D423" s="139"/>
      <c r="E423" s="139"/>
      <c r="F423" s="139"/>
      <c r="G423" s="139"/>
      <c r="H423" s="139"/>
      <c r="I423" s="139"/>
      <c r="J423" s="139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</row>
    <row r="424" spans="4:37" x14ac:dyDescent="0.2"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</row>
    <row r="425" spans="4:37" x14ac:dyDescent="0.2"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</row>
    <row r="426" spans="4:37" x14ac:dyDescent="0.2"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</row>
    <row r="427" spans="4:37" x14ac:dyDescent="0.2"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</row>
    <row r="428" spans="4:37" x14ac:dyDescent="0.2"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</row>
    <row r="429" spans="4:37" x14ac:dyDescent="0.2"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</row>
    <row r="430" spans="4:37" x14ac:dyDescent="0.2"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</row>
    <row r="431" spans="4:37" x14ac:dyDescent="0.2"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</row>
    <row r="432" spans="4:37" x14ac:dyDescent="0.2"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</row>
    <row r="433" spans="4:37" x14ac:dyDescent="0.2"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</row>
    <row r="434" spans="4:37" x14ac:dyDescent="0.2">
      <c r="D434" s="139"/>
      <c r="E434" s="139"/>
      <c r="F434" s="139"/>
      <c r="G434" s="139"/>
      <c r="H434" s="139"/>
      <c r="I434" s="139"/>
      <c r="J434" s="139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</row>
    <row r="435" spans="4:37" x14ac:dyDescent="0.2"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</row>
    <row r="436" spans="4:37" x14ac:dyDescent="0.2"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</row>
    <row r="437" spans="4:37" x14ac:dyDescent="0.2">
      <c r="D437" s="139"/>
      <c r="E437" s="139"/>
      <c r="F437" s="139"/>
      <c r="G437" s="139"/>
      <c r="H437" s="139"/>
      <c r="I437" s="139"/>
      <c r="J437" s="139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</row>
    <row r="438" spans="4:37" x14ac:dyDescent="0.2">
      <c r="D438" s="139"/>
      <c r="E438" s="139"/>
      <c r="F438" s="139"/>
      <c r="G438" s="139"/>
      <c r="H438" s="139"/>
      <c r="I438" s="139"/>
      <c r="J438" s="139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</row>
    <row r="439" spans="4:37" x14ac:dyDescent="0.2"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</row>
    <row r="440" spans="4:37" x14ac:dyDescent="0.2">
      <c r="D440" s="139"/>
      <c r="E440" s="139"/>
      <c r="F440" s="139"/>
      <c r="G440" s="139"/>
      <c r="H440" s="139"/>
      <c r="I440" s="139"/>
      <c r="J440" s="139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</row>
    <row r="441" spans="4:37" x14ac:dyDescent="0.2"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</row>
    <row r="442" spans="4:37" x14ac:dyDescent="0.2"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</row>
    <row r="443" spans="4:37" x14ac:dyDescent="0.2">
      <c r="D443" s="139"/>
      <c r="E443" s="139"/>
      <c r="F443" s="139"/>
      <c r="G443" s="139"/>
      <c r="H443" s="139"/>
      <c r="I443" s="139"/>
      <c r="J443" s="139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</row>
    <row r="444" spans="4:37" x14ac:dyDescent="0.2">
      <c r="D444" s="139"/>
      <c r="E444" s="139"/>
      <c r="F444" s="139"/>
      <c r="G444" s="139"/>
      <c r="H444" s="139"/>
      <c r="I444" s="139"/>
      <c r="J444" s="139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</row>
    <row r="445" spans="4:37" x14ac:dyDescent="0.2"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</row>
    <row r="446" spans="4:37" x14ac:dyDescent="0.2"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</row>
    <row r="447" spans="4:37" x14ac:dyDescent="0.2"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</row>
    <row r="448" spans="4:37" x14ac:dyDescent="0.2">
      <c r="D448" s="139"/>
      <c r="E448" s="139"/>
      <c r="F448" s="139"/>
      <c r="G448" s="139"/>
      <c r="H448" s="139"/>
      <c r="I448" s="139"/>
      <c r="J448" s="139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</row>
    <row r="449" spans="4:37" x14ac:dyDescent="0.2"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</row>
    <row r="450" spans="4:37" x14ac:dyDescent="0.2"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</row>
    <row r="451" spans="4:37" x14ac:dyDescent="0.2">
      <c r="D451" s="139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</row>
    <row r="452" spans="4:37" x14ac:dyDescent="0.2">
      <c r="D452" s="139"/>
      <c r="E452" s="139"/>
      <c r="F452" s="139"/>
      <c r="G452" s="139"/>
      <c r="H452" s="139"/>
      <c r="I452" s="139"/>
      <c r="J452" s="139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</row>
    <row r="453" spans="4:37" x14ac:dyDescent="0.2"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</row>
    <row r="454" spans="4:37" x14ac:dyDescent="0.2">
      <c r="D454" s="139"/>
      <c r="E454" s="139"/>
      <c r="F454" s="139"/>
      <c r="G454" s="139"/>
      <c r="H454" s="139"/>
      <c r="I454" s="139"/>
      <c r="J454" s="139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</row>
    <row r="455" spans="4:37" x14ac:dyDescent="0.2">
      <c r="D455" s="139"/>
      <c r="E455" s="139"/>
      <c r="F455" s="139"/>
      <c r="G455" s="139"/>
      <c r="H455" s="139"/>
      <c r="I455" s="139"/>
      <c r="J455" s="139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</row>
    <row r="456" spans="4:37" x14ac:dyDescent="0.2">
      <c r="D456" s="139"/>
      <c r="E456" s="139"/>
      <c r="F456" s="139"/>
      <c r="G456" s="139"/>
      <c r="H456" s="139"/>
      <c r="I456" s="139"/>
      <c r="J456" s="139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</row>
    <row r="457" spans="4:37" x14ac:dyDescent="0.2">
      <c r="D457" s="139"/>
      <c r="E457" s="139"/>
      <c r="F457" s="139"/>
      <c r="G457" s="139"/>
      <c r="H457" s="139"/>
      <c r="I457" s="139"/>
      <c r="J457" s="139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</row>
    <row r="458" spans="4:37" x14ac:dyDescent="0.2">
      <c r="D458" s="139"/>
      <c r="E458" s="139"/>
      <c r="F458" s="139"/>
      <c r="G458" s="139"/>
      <c r="H458" s="139"/>
      <c r="I458" s="139"/>
      <c r="J458" s="139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</row>
    <row r="459" spans="4:37" x14ac:dyDescent="0.2">
      <c r="D459" s="139"/>
      <c r="E459" s="139"/>
      <c r="F459" s="139"/>
      <c r="G459" s="139"/>
      <c r="H459" s="139"/>
      <c r="I459" s="139"/>
      <c r="J459" s="139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</row>
    <row r="460" spans="4:37" x14ac:dyDescent="0.2"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</row>
    <row r="461" spans="4:37" x14ac:dyDescent="0.2">
      <c r="D461" s="139"/>
      <c r="E461" s="139"/>
      <c r="F461" s="139"/>
      <c r="G461" s="139"/>
      <c r="H461" s="139"/>
      <c r="I461" s="139"/>
      <c r="J461" s="139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</row>
    <row r="462" spans="4:37" x14ac:dyDescent="0.2"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</row>
    <row r="463" spans="4:37" x14ac:dyDescent="0.2"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</row>
    <row r="464" spans="4:37" x14ac:dyDescent="0.2"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</row>
    <row r="465" spans="4:37" x14ac:dyDescent="0.2"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</row>
    <row r="466" spans="4:37" x14ac:dyDescent="0.2"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</row>
    <row r="467" spans="4:37" x14ac:dyDescent="0.2"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</row>
    <row r="468" spans="4:37" x14ac:dyDescent="0.2"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</row>
    <row r="469" spans="4:37" x14ac:dyDescent="0.2"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</row>
    <row r="470" spans="4:37" x14ac:dyDescent="0.2"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</row>
    <row r="471" spans="4:37" x14ac:dyDescent="0.2"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</row>
    <row r="472" spans="4:37" x14ac:dyDescent="0.2"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</row>
    <row r="473" spans="4:37" x14ac:dyDescent="0.2"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</row>
    <row r="474" spans="4:37" x14ac:dyDescent="0.2"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</row>
    <row r="475" spans="4:37" x14ac:dyDescent="0.2"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</row>
    <row r="476" spans="4:37" x14ac:dyDescent="0.2"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</row>
    <row r="477" spans="4:37" x14ac:dyDescent="0.2"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</row>
    <row r="478" spans="4:37" x14ac:dyDescent="0.2"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</row>
    <row r="479" spans="4:37" x14ac:dyDescent="0.2"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</row>
    <row r="480" spans="4:37" x14ac:dyDescent="0.2"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</row>
    <row r="481" spans="4:37" x14ac:dyDescent="0.2"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</row>
    <row r="482" spans="4:37" x14ac:dyDescent="0.2"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</row>
    <row r="483" spans="4:37" x14ac:dyDescent="0.2"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</row>
    <row r="484" spans="4:37" x14ac:dyDescent="0.2"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</row>
    <row r="485" spans="4:37" x14ac:dyDescent="0.2"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</row>
    <row r="486" spans="4:37" x14ac:dyDescent="0.2">
      <c r="D486" s="139"/>
      <c r="E486" s="139"/>
      <c r="F486" s="139"/>
      <c r="G486" s="139"/>
      <c r="H486" s="139"/>
      <c r="I486" s="139"/>
      <c r="J486" s="139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</row>
    <row r="487" spans="4:37" x14ac:dyDescent="0.2"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</row>
    <row r="488" spans="4:37" x14ac:dyDescent="0.2"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</row>
    <row r="489" spans="4:37" x14ac:dyDescent="0.2"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</row>
    <row r="490" spans="4:37" x14ac:dyDescent="0.2"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</row>
    <row r="491" spans="4:37" x14ac:dyDescent="0.2"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</row>
    <row r="492" spans="4:37" x14ac:dyDescent="0.2">
      <c r="D492" s="139"/>
      <c r="E492" s="139"/>
      <c r="F492" s="139"/>
      <c r="G492" s="139"/>
      <c r="H492" s="139"/>
      <c r="I492" s="139"/>
      <c r="J492" s="139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</row>
    <row r="493" spans="4:37" x14ac:dyDescent="0.2">
      <c r="D493" s="139"/>
      <c r="E493" s="139"/>
      <c r="F493" s="139"/>
      <c r="G493" s="139"/>
      <c r="H493" s="139"/>
      <c r="I493" s="139"/>
      <c r="J493" s="139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</row>
    <row r="494" spans="4:37" x14ac:dyDescent="0.2">
      <c r="D494" s="139"/>
      <c r="E494" s="139"/>
      <c r="F494" s="139"/>
      <c r="G494" s="139"/>
      <c r="H494" s="139"/>
      <c r="I494" s="139"/>
      <c r="J494" s="139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</row>
    <row r="495" spans="4:37" x14ac:dyDescent="0.2"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</row>
    <row r="496" spans="4:37" x14ac:dyDescent="0.2"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</row>
    <row r="497" spans="4:37" x14ac:dyDescent="0.2"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</row>
    <row r="498" spans="4:37" x14ac:dyDescent="0.2"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</row>
    <row r="499" spans="4:37" x14ac:dyDescent="0.2">
      <c r="D499" s="139"/>
      <c r="E499" s="139"/>
      <c r="F499" s="139"/>
      <c r="G499" s="139"/>
      <c r="H499" s="139"/>
      <c r="I499" s="139"/>
      <c r="J499" s="139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</row>
    <row r="500" spans="4:37" x14ac:dyDescent="0.2">
      <c r="D500" s="139"/>
      <c r="E500" s="139"/>
      <c r="F500" s="139"/>
      <c r="G500" s="139"/>
      <c r="H500" s="139"/>
      <c r="I500" s="139"/>
      <c r="J500" s="139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</row>
    <row r="501" spans="4:37" x14ac:dyDescent="0.2">
      <c r="D501" s="139"/>
      <c r="E501" s="139"/>
      <c r="F501" s="139"/>
      <c r="G501" s="139"/>
      <c r="H501" s="139"/>
      <c r="I501" s="139"/>
      <c r="J501" s="139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</row>
    <row r="502" spans="4:37" x14ac:dyDescent="0.2"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</row>
    <row r="503" spans="4:37" x14ac:dyDescent="0.2">
      <c r="D503" s="139"/>
      <c r="E503" s="139"/>
      <c r="F503" s="139"/>
      <c r="G503" s="139"/>
      <c r="H503" s="139"/>
      <c r="I503" s="139"/>
      <c r="J503" s="139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</row>
    <row r="504" spans="4:37" x14ac:dyDescent="0.2">
      <c r="D504" s="139"/>
      <c r="E504" s="139"/>
      <c r="F504" s="139"/>
      <c r="G504" s="139"/>
      <c r="H504" s="139"/>
      <c r="I504" s="139"/>
      <c r="J504" s="139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</row>
    <row r="505" spans="4:37" x14ac:dyDescent="0.2">
      <c r="D505" s="139"/>
      <c r="E505" s="139"/>
      <c r="F505" s="139"/>
      <c r="G505" s="139"/>
      <c r="H505" s="139"/>
      <c r="I505" s="139"/>
      <c r="J505" s="139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</row>
    <row r="506" spans="4:37" x14ac:dyDescent="0.2"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</row>
    <row r="507" spans="4:37" x14ac:dyDescent="0.2">
      <c r="D507" s="139"/>
      <c r="E507" s="139"/>
      <c r="F507" s="139"/>
      <c r="G507" s="139"/>
      <c r="H507" s="139"/>
      <c r="I507" s="139"/>
      <c r="J507" s="139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</row>
    <row r="508" spans="4:37" x14ac:dyDescent="0.2"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</row>
    <row r="509" spans="4:37" x14ac:dyDescent="0.2"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</row>
    <row r="510" spans="4:37" x14ac:dyDescent="0.2"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</row>
    <row r="511" spans="4:37" x14ac:dyDescent="0.2"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</row>
    <row r="512" spans="4:37" x14ac:dyDescent="0.2"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</row>
    <row r="513" spans="4:37" x14ac:dyDescent="0.2"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</row>
    <row r="514" spans="4:37" x14ac:dyDescent="0.2">
      <c r="D514" s="139"/>
      <c r="E514" s="139"/>
      <c r="F514" s="139"/>
      <c r="G514" s="139"/>
      <c r="H514" s="139"/>
      <c r="I514" s="139"/>
      <c r="J514" s="139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</row>
    <row r="515" spans="4:37" x14ac:dyDescent="0.2"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</row>
    <row r="516" spans="4:37" x14ac:dyDescent="0.2"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</row>
    <row r="517" spans="4:37" x14ac:dyDescent="0.2">
      <c r="D517" s="139"/>
      <c r="E517" s="139"/>
      <c r="F517" s="139"/>
      <c r="G517" s="139"/>
      <c r="H517" s="139"/>
      <c r="I517" s="139"/>
      <c r="J517" s="139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</row>
    <row r="518" spans="4:37" x14ac:dyDescent="0.2">
      <c r="D518" s="139"/>
      <c r="E518" s="139"/>
      <c r="F518" s="139"/>
      <c r="G518" s="139"/>
      <c r="H518" s="139"/>
      <c r="I518" s="139"/>
      <c r="J518" s="139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</row>
    <row r="519" spans="4:37" x14ac:dyDescent="0.2"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</row>
    <row r="520" spans="4:37" x14ac:dyDescent="0.2"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</row>
    <row r="521" spans="4:37" x14ac:dyDescent="0.2"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</row>
    <row r="522" spans="4:37" x14ac:dyDescent="0.2"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</row>
    <row r="523" spans="4:37" x14ac:dyDescent="0.2"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</row>
    <row r="524" spans="4:37" x14ac:dyDescent="0.2"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</row>
    <row r="525" spans="4:37" x14ac:dyDescent="0.2"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</row>
    <row r="526" spans="4:37" x14ac:dyDescent="0.2"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</row>
    <row r="527" spans="4:37" x14ac:dyDescent="0.2"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</row>
    <row r="528" spans="4:37" x14ac:dyDescent="0.2">
      <c r="D528" s="139"/>
      <c r="E528" s="139"/>
      <c r="F528" s="139"/>
      <c r="G528" s="139"/>
      <c r="H528" s="139"/>
      <c r="I528" s="139"/>
      <c r="J528" s="139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</row>
    <row r="529" spans="4:37" x14ac:dyDescent="0.2"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</row>
    <row r="530" spans="4:37" x14ac:dyDescent="0.2">
      <c r="D530" s="139"/>
      <c r="E530" s="139"/>
      <c r="F530" s="139"/>
      <c r="G530" s="139"/>
      <c r="H530" s="139"/>
      <c r="I530" s="139"/>
      <c r="J530" s="139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</row>
    <row r="531" spans="4:37" x14ac:dyDescent="0.2"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</row>
    <row r="532" spans="4:37" x14ac:dyDescent="0.2"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</row>
    <row r="533" spans="4:37" x14ac:dyDescent="0.2"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</row>
    <row r="534" spans="4:37" x14ac:dyDescent="0.2"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</row>
    <row r="535" spans="4:37" x14ac:dyDescent="0.2">
      <c r="D535" s="139"/>
      <c r="E535" s="139"/>
      <c r="F535" s="139"/>
      <c r="G535" s="139"/>
      <c r="H535" s="139"/>
      <c r="I535" s="139"/>
      <c r="J535" s="139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</row>
    <row r="536" spans="4:37" x14ac:dyDescent="0.2"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</row>
    <row r="537" spans="4:37" x14ac:dyDescent="0.2"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</row>
    <row r="538" spans="4:37" x14ac:dyDescent="0.2"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</row>
    <row r="539" spans="4:37" x14ac:dyDescent="0.2"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</row>
    <row r="540" spans="4:37" x14ac:dyDescent="0.2"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</row>
    <row r="541" spans="4:37" x14ac:dyDescent="0.2"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</row>
    <row r="542" spans="4:37" x14ac:dyDescent="0.2"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</row>
    <row r="543" spans="4:37" x14ac:dyDescent="0.2"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</row>
    <row r="544" spans="4:37" x14ac:dyDescent="0.2"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</row>
    <row r="545" spans="4:37" x14ac:dyDescent="0.2"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</row>
    <row r="546" spans="4:37" x14ac:dyDescent="0.2">
      <c r="D546" s="139"/>
      <c r="E546" s="139"/>
      <c r="F546" s="139"/>
      <c r="G546" s="139"/>
      <c r="H546" s="139"/>
      <c r="I546" s="139"/>
      <c r="J546" s="139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</row>
    <row r="547" spans="4:37" x14ac:dyDescent="0.2">
      <c r="D547" s="139"/>
      <c r="E547" s="139"/>
      <c r="F547" s="139"/>
      <c r="G547" s="139"/>
      <c r="H547" s="139"/>
      <c r="I547" s="139"/>
      <c r="J547" s="139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</row>
    <row r="548" spans="4:37" x14ac:dyDescent="0.2"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</row>
    <row r="549" spans="4:37" x14ac:dyDescent="0.2"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</row>
    <row r="550" spans="4:37" x14ac:dyDescent="0.2"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</row>
    <row r="551" spans="4:37" x14ac:dyDescent="0.2">
      <c r="D551" s="139"/>
      <c r="E551" s="139"/>
      <c r="F551" s="139"/>
      <c r="G551" s="139"/>
      <c r="H551" s="139"/>
      <c r="I551" s="139"/>
      <c r="J551" s="139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</row>
    <row r="552" spans="4:37" x14ac:dyDescent="0.2"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</row>
    <row r="553" spans="4:37" x14ac:dyDescent="0.2"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</row>
    <row r="554" spans="4:37" x14ac:dyDescent="0.2"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</row>
    <row r="555" spans="4:37" x14ac:dyDescent="0.2">
      <c r="D555" s="139"/>
      <c r="E555" s="139"/>
      <c r="F555" s="139"/>
      <c r="G555" s="139"/>
      <c r="H555" s="139"/>
      <c r="I555" s="139"/>
      <c r="J555" s="139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</row>
    <row r="556" spans="4:37" x14ac:dyDescent="0.2"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</row>
    <row r="557" spans="4:37" x14ac:dyDescent="0.2"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</row>
    <row r="558" spans="4:37" x14ac:dyDescent="0.2">
      <c r="D558" s="139"/>
      <c r="E558" s="139"/>
      <c r="F558" s="139"/>
      <c r="G558" s="139"/>
      <c r="H558" s="139"/>
      <c r="I558" s="139"/>
      <c r="J558" s="139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</row>
    <row r="559" spans="4:37" x14ac:dyDescent="0.2"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</row>
    <row r="560" spans="4:37" x14ac:dyDescent="0.2"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</row>
    <row r="561" spans="4:37" x14ac:dyDescent="0.2">
      <c r="D561" s="139"/>
      <c r="E561" s="139"/>
      <c r="F561" s="139"/>
      <c r="G561" s="139"/>
      <c r="H561" s="139"/>
      <c r="I561" s="139"/>
      <c r="J561" s="139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</row>
    <row r="562" spans="4:37" x14ac:dyDescent="0.2">
      <c r="D562" s="139"/>
      <c r="E562" s="139"/>
      <c r="F562" s="139"/>
      <c r="G562" s="139"/>
      <c r="H562" s="139"/>
      <c r="I562" s="139"/>
      <c r="J562" s="139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</row>
    <row r="563" spans="4:37" x14ac:dyDescent="0.2">
      <c r="D563" s="139"/>
      <c r="E563" s="139"/>
      <c r="F563" s="139"/>
      <c r="G563" s="139"/>
      <c r="H563" s="139"/>
      <c r="I563" s="139"/>
      <c r="J563" s="139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</row>
    <row r="564" spans="4:37" x14ac:dyDescent="0.2"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</row>
    <row r="565" spans="4:37" x14ac:dyDescent="0.2"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</row>
    <row r="566" spans="4:37" x14ac:dyDescent="0.2"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</row>
    <row r="567" spans="4:37" x14ac:dyDescent="0.2"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</row>
    <row r="568" spans="4:37" x14ac:dyDescent="0.2"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</row>
    <row r="569" spans="4:37" x14ac:dyDescent="0.2"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</row>
    <row r="570" spans="4:37" x14ac:dyDescent="0.2">
      <c r="D570" s="139"/>
      <c r="E570" s="139"/>
      <c r="F570" s="139"/>
      <c r="G570" s="139"/>
      <c r="H570" s="139"/>
      <c r="I570" s="139"/>
      <c r="J570" s="139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</row>
    <row r="571" spans="4:37" x14ac:dyDescent="0.2">
      <c r="D571" s="139"/>
      <c r="E571" s="139"/>
      <c r="F571" s="139"/>
      <c r="G571" s="139"/>
      <c r="H571" s="139"/>
      <c r="I571" s="139"/>
      <c r="J571" s="139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</row>
    <row r="572" spans="4:37" x14ac:dyDescent="0.2">
      <c r="D572" s="139"/>
      <c r="E572" s="139"/>
      <c r="F572" s="139"/>
      <c r="G572" s="139"/>
      <c r="H572" s="139"/>
      <c r="I572" s="139"/>
      <c r="J572" s="139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</row>
    <row r="573" spans="4:37" x14ac:dyDescent="0.2"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</row>
    <row r="574" spans="4:37" x14ac:dyDescent="0.2">
      <c r="D574" s="139"/>
      <c r="E574" s="139"/>
      <c r="F574" s="139"/>
      <c r="G574" s="139"/>
      <c r="H574" s="139"/>
      <c r="I574" s="139"/>
      <c r="J574" s="139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</row>
    <row r="575" spans="4:37" x14ac:dyDescent="0.2">
      <c r="D575" s="139"/>
      <c r="E575" s="139"/>
      <c r="F575" s="139"/>
      <c r="G575" s="139"/>
      <c r="H575" s="139"/>
      <c r="I575" s="139"/>
      <c r="J575" s="139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</row>
    <row r="576" spans="4:37" x14ac:dyDescent="0.2">
      <c r="D576" s="139"/>
      <c r="E576" s="139"/>
      <c r="F576" s="139"/>
      <c r="G576" s="139"/>
      <c r="H576" s="139"/>
      <c r="I576" s="139"/>
      <c r="J576" s="139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</row>
    <row r="577" spans="4:37" x14ac:dyDescent="0.2"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</row>
    <row r="578" spans="4:37" x14ac:dyDescent="0.2">
      <c r="D578" s="139"/>
      <c r="E578" s="139"/>
      <c r="F578" s="139"/>
      <c r="G578" s="139"/>
      <c r="H578" s="139"/>
      <c r="I578" s="139"/>
      <c r="J578" s="139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</row>
    <row r="579" spans="4:37" x14ac:dyDescent="0.2">
      <c r="D579" s="139"/>
      <c r="E579" s="139"/>
      <c r="F579" s="139"/>
      <c r="G579" s="139"/>
      <c r="H579" s="139"/>
      <c r="I579" s="139"/>
      <c r="J579" s="139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</row>
    <row r="580" spans="4:37" x14ac:dyDescent="0.2">
      <c r="D580" s="139"/>
      <c r="E580" s="139"/>
      <c r="F580" s="139"/>
      <c r="G580" s="139"/>
      <c r="H580" s="139"/>
      <c r="I580" s="139"/>
      <c r="J580" s="139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</row>
    <row r="581" spans="4:37" x14ac:dyDescent="0.2">
      <c r="D581" s="139"/>
      <c r="E581" s="139"/>
      <c r="F581" s="139"/>
      <c r="G581" s="139"/>
      <c r="H581" s="139"/>
      <c r="I581" s="139"/>
      <c r="J581" s="139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</row>
    <row r="582" spans="4:37" x14ac:dyDescent="0.2">
      <c r="D582" s="139"/>
      <c r="E582" s="139"/>
      <c r="F582" s="139"/>
      <c r="G582" s="139"/>
      <c r="H582" s="139"/>
      <c r="I582" s="139"/>
      <c r="J582" s="139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</row>
    <row r="583" spans="4:37" x14ac:dyDescent="0.2">
      <c r="D583" s="139"/>
      <c r="E583" s="139"/>
      <c r="F583" s="139"/>
      <c r="G583" s="139"/>
      <c r="H583" s="139"/>
      <c r="I583" s="139"/>
      <c r="J583" s="139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</row>
    <row r="584" spans="4:37" x14ac:dyDescent="0.2">
      <c r="D584" s="139"/>
      <c r="E584" s="139"/>
      <c r="F584" s="139"/>
      <c r="G584" s="139"/>
      <c r="H584" s="139"/>
      <c r="I584" s="139"/>
      <c r="J584" s="139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</row>
    <row r="585" spans="4:37" x14ac:dyDescent="0.2">
      <c r="D585" s="139"/>
      <c r="E585" s="139"/>
      <c r="F585" s="139"/>
      <c r="G585" s="139"/>
      <c r="H585" s="139"/>
      <c r="I585" s="139"/>
      <c r="J585" s="139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</row>
    <row r="586" spans="4:37" x14ac:dyDescent="0.2">
      <c r="D586" s="139"/>
      <c r="E586" s="139"/>
      <c r="F586" s="139"/>
      <c r="G586" s="139"/>
      <c r="H586" s="139"/>
      <c r="I586" s="139"/>
      <c r="J586" s="139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</row>
    <row r="587" spans="4:37" x14ac:dyDescent="0.2">
      <c r="D587" s="139"/>
      <c r="E587" s="139"/>
      <c r="F587" s="139"/>
      <c r="G587" s="139"/>
      <c r="H587" s="139"/>
      <c r="I587" s="139"/>
      <c r="J587" s="139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</row>
    <row r="588" spans="4:37" x14ac:dyDescent="0.2">
      <c r="D588" s="139"/>
      <c r="E588" s="139"/>
      <c r="F588" s="139"/>
      <c r="G588" s="139"/>
      <c r="H588" s="139"/>
      <c r="I588" s="139"/>
      <c r="J588" s="139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</row>
    <row r="589" spans="4:37" x14ac:dyDescent="0.2">
      <c r="D589" s="139"/>
      <c r="E589" s="139"/>
      <c r="F589" s="139"/>
      <c r="G589" s="139"/>
      <c r="H589" s="139"/>
      <c r="I589" s="139"/>
      <c r="J589" s="139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</row>
    <row r="590" spans="4:37" x14ac:dyDescent="0.2">
      <c r="D590" s="139"/>
      <c r="E590" s="139"/>
      <c r="F590" s="139"/>
      <c r="G590" s="139"/>
      <c r="H590" s="139"/>
      <c r="I590" s="139"/>
      <c r="J590" s="139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</row>
    <row r="591" spans="4:37" x14ac:dyDescent="0.2"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</row>
    <row r="592" spans="4:37" x14ac:dyDescent="0.2"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</row>
    <row r="593" spans="4:37" x14ac:dyDescent="0.2"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</row>
    <row r="594" spans="4:37" x14ac:dyDescent="0.2">
      <c r="D594" s="139"/>
      <c r="E594" s="139"/>
      <c r="F594" s="139"/>
      <c r="G594" s="139"/>
      <c r="H594" s="139"/>
      <c r="I594" s="139"/>
      <c r="J594" s="139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</row>
    <row r="595" spans="4:37" x14ac:dyDescent="0.2">
      <c r="D595" s="139"/>
      <c r="E595" s="139"/>
      <c r="F595" s="139"/>
      <c r="G595" s="139"/>
      <c r="H595" s="139"/>
      <c r="I595" s="139"/>
      <c r="J595" s="139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</row>
    <row r="596" spans="4:37" x14ac:dyDescent="0.2">
      <c r="D596" s="139"/>
      <c r="E596" s="139"/>
      <c r="F596" s="139"/>
      <c r="G596" s="139"/>
      <c r="H596" s="139"/>
      <c r="I596" s="139"/>
      <c r="J596" s="139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</row>
    <row r="597" spans="4:37" x14ac:dyDescent="0.2">
      <c r="D597" s="139"/>
      <c r="E597" s="139"/>
      <c r="F597" s="139"/>
      <c r="G597" s="139"/>
      <c r="H597" s="139"/>
      <c r="I597" s="139"/>
      <c r="J597" s="139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</row>
    <row r="598" spans="4:37" x14ac:dyDescent="0.2">
      <c r="D598" s="139"/>
      <c r="E598" s="139"/>
      <c r="F598" s="139"/>
      <c r="G598" s="139"/>
      <c r="H598" s="139"/>
      <c r="I598" s="139"/>
      <c r="J598" s="139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</row>
    <row r="599" spans="4:37" x14ac:dyDescent="0.2">
      <c r="D599" s="139"/>
      <c r="E599" s="139"/>
      <c r="F599" s="139"/>
      <c r="G599" s="139"/>
      <c r="H599" s="139"/>
      <c r="I599" s="139"/>
      <c r="J599" s="139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</row>
    <row r="600" spans="4:37" x14ac:dyDescent="0.2">
      <c r="D600" s="139"/>
      <c r="E600" s="139"/>
      <c r="F600" s="139"/>
      <c r="G600" s="139"/>
      <c r="H600" s="139"/>
      <c r="I600" s="139"/>
      <c r="J600" s="139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</row>
    <row r="601" spans="4:37" x14ac:dyDescent="0.2">
      <c r="D601" s="139"/>
      <c r="E601" s="139"/>
      <c r="F601" s="139"/>
      <c r="G601" s="139"/>
      <c r="H601" s="139"/>
      <c r="I601" s="139"/>
      <c r="J601" s="139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</row>
    <row r="602" spans="4:37" x14ac:dyDescent="0.2">
      <c r="D602" s="139"/>
      <c r="E602" s="139"/>
      <c r="F602" s="139"/>
      <c r="G602" s="139"/>
      <c r="H602" s="139"/>
      <c r="I602" s="139"/>
      <c r="J602" s="139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</row>
    <row r="603" spans="4:37" x14ac:dyDescent="0.2">
      <c r="D603" s="139"/>
      <c r="E603" s="139"/>
      <c r="F603" s="139"/>
      <c r="G603" s="139"/>
      <c r="H603" s="139"/>
      <c r="I603" s="139"/>
      <c r="J603" s="139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</row>
    <row r="604" spans="4:37" x14ac:dyDescent="0.2">
      <c r="D604" s="139"/>
      <c r="E604" s="139"/>
      <c r="F604" s="139"/>
      <c r="G604" s="139"/>
      <c r="H604" s="139"/>
      <c r="I604" s="139"/>
      <c r="J604" s="139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</row>
    <row r="605" spans="4:37" x14ac:dyDescent="0.2">
      <c r="D605" s="139"/>
      <c r="E605" s="139"/>
      <c r="F605" s="139"/>
      <c r="G605" s="139"/>
      <c r="H605" s="139"/>
      <c r="I605" s="139"/>
      <c r="J605" s="139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</row>
    <row r="606" spans="4:37" x14ac:dyDescent="0.2">
      <c r="D606" s="139"/>
      <c r="E606" s="139"/>
      <c r="F606" s="139"/>
      <c r="G606" s="139"/>
      <c r="H606" s="139"/>
      <c r="I606" s="139"/>
      <c r="J606" s="139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</row>
    <row r="607" spans="4:37" x14ac:dyDescent="0.2">
      <c r="D607" s="139"/>
      <c r="E607" s="139"/>
      <c r="F607" s="139"/>
      <c r="G607" s="139"/>
      <c r="H607" s="139"/>
      <c r="I607" s="139"/>
      <c r="J607" s="139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</row>
    <row r="608" spans="4:37" x14ac:dyDescent="0.2">
      <c r="D608" s="139"/>
      <c r="E608" s="139"/>
      <c r="F608" s="139"/>
      <c r="G608" s="139"/>
      <c r="H608" s="139"/>
      <c r="I608" s="139"/>
      <c r="J608" s="139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</row>
    <row r="609" spans="4:37" x14ac:dyDescent="0.2"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</row>
    <row r="610" spans="4:37" x14ac:dyDescent="0.2"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</row>
    <row r="611" spans="4:37" x14ac:dyDescent="0.2"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</row>
    <row r="612" spans="4:37" x14ac:dyDescent="0.2">
      <c r="D612" s="139"/>
      <c r="E612" s="139"/>
      <c r="F612" s="139"/>
      <c r="G612" s="139"/>
      <c r="H612" s="139"/>
      <c r="I612" s="139"/>
      <c r="J612" s="139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</row>
    <row r="613" spans="4:37" x14ac:dyDescent="0.2">
      <c r="D613" s="139"/>
      <c r="E613" s="139"/>
      <c r="F613" s="139"/>
      <c r="G613" s="139"/>
      <c r="H613" s="139"/>
      <c r="I613" s="139"/>
      <c r="J613" s="139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</row>
    <row r="614" spans="4:37" x14ac:dyDescent="0.2">
      <c r="D614" s="139"/>
      <c r="E614" s="139"/>
      <c r="F614" s="139"/>
      <c r="G614" s="139"/>
      <c r="H614" s="139"/>
      <c r="I614" s="139"/>
      <c r="J614" s="139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</row>
    <row r="615" spans="4:37" x14ac:dyDescent="0.2">
      <c r="D615" s="139"/>
      <c r="E615" s="139"/>
      <c r="F615" s="139"/>
      <c r="G615" s="139"/>
      <c r="H615" s="139"/>
      <c r="I615" s="139"/>
      <c r="J615" s="139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</row>
    <row r="616" spans="4:37" x14ac:dyDescent="0.2">
      <c r="D616" s="139"/>
      <c r="E616" s="139"/>
      <c r="F616" s="139"/>
      <c r="G616" s="139"/>
      <c r="H616" s="139"/>
      <c r="I616" s="139"/>
      <c r="J616" s="139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</row>
    <row r="617" spans="4:37" x14ac:dyDescent="0.2">
      <c r="D617" s="139"/>
      <c r="E617" s="139"/>
      <c r="F617" s="139"/>
      <c r="G617" s="139"/>
      <c r="H617" s="139"/>
      <c r="I617" s="139"/>
      <c r="J617" s="139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</row>
    <row r="618" spans="4:37" x14ac:dyDescent="0.2">
      <c r="D618" s="139"/>
      <c r="E618" s="139"/>
      <c r="F618" s="139"/>
      <c r="G618" s="139"/>
      <c r="H618" s="139"/>
      <c r="I618" s="139"/>
      <c r="J618" s="139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</row>
    <row r="619" spans="4:37" x14ac:dyDescent="0.2"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</row>
    <row r="620" spans="4:37" x14ac:dyDescent="0.2"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</row>
    <row r="621" spans="4:37" x14ac:dyDescent="0.2"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</row>
    <row r="622" spans="4:37" x14ac:dyDescent="0.2">
      <c r="D622" s="139"/>
      <c r="E622" s="139"/>
      <c r="F622" s="139"/>
      <c r="G622" s="139"/>
      <c r="H622" s="139"/>
      <c r="I622" s="139"/>
      <c r="J622" s="139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</row>
    <row r="623" spans="4:37" x14ac:dyDescent="0.2">
      <c r="D623" s="139"/>
      <c r="E623" s="139"/>
      <c r="F623" s="139"/>
      <c r="G623" s="139"/>
      <c r="H623" s="139"/>
      <c r="I623" s="139"/>
      <c r="J623" s="139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</row>
    <row r="624" spans="4:37" x14ac:dyDescent="0.2">
      <c r="D624" s="139"/>
      <c r="E624" s="139"/>
      <c r="F624" s="139"/>
      <c r="G624" s="139"/>
      <c r="H624" s="139"/>
      <c r="I624" s="139"/>
      <c r="J624" s="139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</row>
    <row r="625" spans="4:37" x14ac:dyDescent="0.2">
      <c r="D625" s="139"/>
      <c r="E625" s="139"/>
      <c r="F625" s="139"/>
      <c r="G625" s="139"/>
      <c r="H625" s="139"/>
      <c r="I625" s="139"/>
      <c r="J625" s="139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</row>
    <row r="626" spans="4:37" x14ac:dyDescent="0.2">
      <c r="D626" s="139"/>
      <c r="E626" s="139"/>
      <c r="F626" s="139"/>
      <c r="G626" s="139"/>
      <c r="H626" s="139"/>
      <c r="I626" s="139"/>
      <c r="J626" s="139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</row>
    <row r="627" spans="4:37" x14ac:dyDescent="0.2">
      <c r="D627" s="139"/>
      <c r="E627" s="139"/>
      <c r="F627" s="139"/>
      <c r="G627" s="139"/>
      <c r="H627" s="139"/>
      <c r="I627" s="139"/>
      <c r="J627" s="139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</row>
    <row r="628" spans="4:37" x14ac:dyDescent="0.2">
      <c r="D628" s="139"/>
      <c r="E628" s="139"/>
      <c r="F628" s="139"/>
      <c r="G628" s="139"/>
      <c r="H628" s="139"/>
      <c r="I628" s="139"/>
      <c r="J628" s="139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</row>
    <row r="629" spans="4:37" x14ac:dyDescent="0.2">
      <c r="D629" s="139"/>
      <c r="E629" s="139"/>
      <c r="F629" s="139"/>
      <c r="G629" s="139"/>
      <c r="H629" s="139"/>
      <c r="I629" s="139"/>
      <c r="J629" s="139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</row>
    <row r="630" spans="4:37" x14ac:dyDescent="0.2">
      <c r="D630" s="139"/>
      <c r="E630" s="139"/>
      <c r="F630" s="139"/>
      <c r="G630" s="139"/>
      <c r="H630" s="139"/>
      <c r="I630" s="139"/>
      <c r="J630" s="139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</row>
    <row r="631" spans="4:37" x14ac:dyDescent="0.2">
      <c r="D631" s="139"/>
      <c r="E631" s="139"/>
      <c r="F631" s="139"/>
      <c r="G631" s="139"/>
      <c r="H631" s="139"/>
      <c r="I631" s="139"/>
      <c r="J631" s="139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</row>
    <row r="632" spans="4:37" x14ac:dyDescent="0.2">
      <c r="D632" s="139"/>
      <c r="E632" s="139"/>
      <c r="F632" s="139"/>
      <c r="G632" s="139"/>
      <c r="H632" s="139"/>
      <c r="I632" s="139"/>
      <c r="J632" s="139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</row>
    <row r="633" spans="4:37" x14ac:dyDescent="0.2">
      <c r="D633" s="139"/>
      <c r="E633" s="139"/>
      <c r="F633" s="139"/>
      <c r="G633" s="139"/>
      <c r="H633" s="139"/>
      <c r="I633" s="139"/>
      <c r="J633" s="139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</row>
    <row r="634" spans="4:37" x14ac:dyDescent="0.2">
      <c r="D634" s="139"/>
      <c r="E634" s="139"/>
      <c r="F634" s="139"/>
      <c r="G634" s="139"/>
      <c r="H634" s="139"/>
      <c r="I634" s="139"/>
      <c r="J634" s="139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</row>
    <row r="635" spans="4:37" x14ac:dyDescent="0.2">
      <c r="D635" s="139"/>
      <c r="E635" s="139"/>
      <c r="F635" s="139"/>
      <c r="G635" s="139"/>
      <c r="H635" s="139"/>
      <c r="I635" s="139"/>
      <c r="J635" s="139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</row>
    <row r="636" spans="4:37" x14ac:dyDescent="0.2">
      <c r="D636" s="139"/>
      <c r="E636" s="139"/>
      <c r="F636" s="139"/>
      <c r="G636" s="139"/>
      <c r="H636" s="139"/>
      <c r="I636" s="139"/>
      <c r="J636" s="139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</row>
    <row r="637" spans="4:37" x14ac:dyDescent="0.2">
      <c r="D637" s="139"/>
      <c r="E637" s="139"/>
      <c r="F637" s="139"/>
      <c r="G637" s="139"/>
      <c r="H637" s="139"/>
      <c r="I637" s="139"/>
      <c r="J637" s="139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</row>
    <row r="638" spans="4:37" x14ac:dyDescent="0.2">
      <c r="D638" s="139"/>
      <c r="E638" s="139"/>
      <c r="F638" s="139"/>
      <c r="G638" s="139"/>
      <c r="H638" s="139"/>
      <c r="I638" s="139"/>
      <c r="J638" s="139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</row>
    <row r="639" spans="4:37" x14ac:dyDescent="0.2"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</row>
    <row r="640" spans="4:37" x14ac:dyDescent="0.2"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</row>
    <row r="641" spans="4:37" x14ac:dyDescent="0.2">
      <c r="D641" s="139"/>
      <c r="E641" s="139"/>
      <c r="F641" s="139"/>
      <c r="G641" s="139"/>
      <c r="H641" s="139"/>
      <c r="I641" s="139"/>
      <c r="J641" s="139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</row>
    <row r="642" spans="4:37" x14ac:dyDescent="0.2">
      <c r="D642" s="139"/>
      <c r="E642" s="139"/>
      <c r="F642" s="139"/>
      <c r="G642" s="139"/>
      <c r="H642" s="139"/>
      <c r="I642" s="139"/>
      <c r="J642" s="139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</row>
    <row r="643" spans="4:37" x14ac:dyDescent="0.2">
      <c r="D643" s="139"/>
      <c r="E643" s="139"/>
      <c r="F643" s="139"/>
      <c r="G643" s="139"/>
      <c r="H643" s="139"/>
      <c r="I643" s="139"/>
      <c r="J643" s="139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</row>
    <row r="644" spans="4:37" x14ac:dyDescent="0.2">
      <c r="D644" s="139"/>
      <c r="E644" s="139"/>
      <c r="F644" s="139"/>
      <c r="G644" s="139"/>
      <c r="H644" s="139"/>
      <c r="I644" s="139"/>
      <c r="J644" s="139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</row>
    <row r="645" spans="4:37" x14ac:dyDescent="0.2"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</row>
    <row r="646" spans="4:37" x14ac:dyDescent="0.2"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</row>
    <row r="647" spans="4:37" x14ac:dyDescent="0.2"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</row>
    <row r="648" spans="4:37" x14ac:dyDescent="0.2">
      <c r="D648" s="139"/>
      <c r="E648" s="139"/>
      <c r="F648" s="139"/>
      <c r="G648" s="139"/>
      <c r="H648" s="139"/>
      <c r="I648" s="139"/>
      <c r="J648" s="139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</row>
    <row r="649" spans="4:37" x14ac:dyDescent="0.2">
      <c r="D649" s="139"/>
      <c r="E649" s="139"/>
      <c r="F649" s="139"/>
      <c r="G649" s="139"/>
      <c r="H649" s="139"/>
      <c r="I649" s="139"/>
      <c r="J649" s="139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</row>
    <row r="650" spans="4:37" x14ac:dyDescent="0.2">
      <c r="D650" s="139"/>
      <c r="E650" s="139"/>
      <c r="F650" s="139"/>
      <c r="G650" s="139"/>
      <c r="H650" s="139"/>
      <c r="I650" s="139"/>
      <c r="J650" s="139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</row>
    <row r="651" spans="4:37" x14ac:dyDescent="0.2">
      <c r="D651" s="139"/>
      <c r="E651" s="139"/>
      <c r="F651" s="139"/>
      <c r="G651" s="139"/>
      <c r="H651" s="139"/>
      <c r="I651" s="139"/>
      <c r="J651" s="139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</row>
    <row r="652" spans="4:37" x14ac:dyDescent="0.2">
      <c r="D652" s="139"/>
      <c r="E652" s="139"/>
      <c r="F652" s="139"/>
      <c r="G652" s="139"/>
      <c r="H652" s="139"/>
      <c r="I652" s="139"/>
      <c r="J652" s="139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</row>
    <row r="653" spans="4:37" x14ac:dyDescent="0.2">
      <c r="D653" s="139"/>
      <c r="E653" s="139"/>
      <c r="F653" s="139"/>
      <c r="G653" s="139"/>
      <c r="H653" s="139"/>
      <c r="I653" s="139"/>
      <c r="J653" s="139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</row>
    <row r="654" spans="4:37" x14ac:dyDescent="0.2">
      <c r="D654" s="139"/>
      <c r="E654" s="139"/>
      <c r="F654" s="139"/>
      <c r="G654" s="139"/>
      <c r="H654" s="139"/>
      <c r="I654" s="139"/>
      <c r="J654" s="139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</row>
    <row r="655" spans="4:37" x14ac:dyDescent="0.2">
      <c r="D655" s="139"/>
      <c r="E655" s="139"/>
      <c r="F655" s="139"/>
      <c r="G655" s="139"/>
      <c r="H655" s="139"/>
      <c r="I655" s="139"/>
      <c r="J655" s="139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</row>
    <row r="656" spans="4:37" x14ac:dyDescent="0.2">
      <c r="D656" s="139"/>
      <c r="E656" s="139"/>
      <c r="F656" s="139"/>
      <c r="G656" s="139"/>
      <c r="H656" s="139"/>
      <c r="I656" s="139"/>
      <c r="J656" s="139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</row>
    <row r="657" spans="4:37" x14ac:dyDescent="0.2">
      <c r="D657" s="139"/>
      <c r="E657" s="139"/>
      <c r="F657" s="139"/>
      <c r="G657" s="139"/>
      <c r="H657" s="139"/>
      <c r="I657" s="139"/>
      <c r="J657" s="139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</row>
    <row r="658" spans="4:37" x14ac:dyDescent="0.2">
      <c r="D658" s="139"/>
      <c r="E658" s="139"/>
      <c r="F658" s="139"/>
      <c r="G658" s="139"/>
      <c r="H658" s="139"/>
      <c r="I658" s="139"/>
      <c r="J658" s="139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</row>
    <row r="659" spans="4:37" x14ac:dyDescent="0.2">
      <c r="D659" s="139"/>
      <c r="E659" s="139"/>
      <c r="F659" s="139"/>
      <c r="G659" s="139"/>
      <c r="H659" s="139"/>
      <c r="I659" s="139"/>
      <c r="J659" s="139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</row>
    <row r="660" spans="4:37" x14ac:dyDescent="0.2">
      <c r="D660" s="139"/>
      <c r="E660" s="139"/>
      <c r="F660" s="139"/>
      <c r="G660" s="139"/>
      <c r="H660" s="139"/>
      <c r="I660" s="139"/>
      <c r="J660" s="139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</row>
    <row r="661" spans="4:37" x14ac:dyDescent="0.2">
      <c r="D661" s="139"/>
      <c r="E661" s="139"/>
      <c r="F661" s="139"/>
      <c r="G661" s="139"/>
      <c r="H661" s="139"/>
      <c r="I661" s="139"/>
      <c r="J661" s="139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</row>
    <row r="662" spans="4:37" x14ac:dyDescent="0.2">
      <c r="D662" s="139"/>
      <c r="E662" s="139"/>
      <c r="F662" s="139"/>
      <c r="G662" s="139"/>
      <c r="H662" s="139"/>
      <c r="I662" s="139"/>
      <c r="J662" s="139"/>
      <c r="K662" s="139"/>
      <c r="L662" s="139"/>
      <c r="M662" s="139"/>
      <c r="N662" s="139"/>
      <c r="O662" s="139"/>
      <c r="P662" s="139"/>
      <c r="Q662" s="139"/>
      <c r="R662" s="139"/>
      <c r="S662" s="139"/>
      <c r="T662" s="139"/>
      <c r="U662" s="139"/>
      <c r="V662" s="139"/>
      <c r="W662" s="139"/>
      <c r="X662" s="139"/>
      <c r="Y662" s="139"/>
      <c r="Z662" s="139"/>
      <c r="AA662" s="139"/>
      <c r="AB662" s="139"/>
      <c r="AC662" s="139"/>
      <c r="AD662" s="139"/>
      <c r="AE662" s="139"/>
      <c r="AF662" s="139"/>
      <c r="AG662" s="139"/>
      <c r="AH662" s="139"/>
      <c r="AI662" s="139"/>
      <c r="AJ662" s="139"/>
      <c r="AK662" s="139"/>
    </row>
    <row r="663" spans="4:37" x14ac:dyDescent="0.2">
      <c r="D663" s="139"/>
      <c r="E663" s="139"/>
      <c r="F663" s="139"/>
      <c r="G663" s="139"/>
      <c r="H663" s="139"/>
      <c r="I663" s="139"/>
      <c r="J663" s="139"/>
      <c r="K663" s="139"/>
      <c r="L663" s="139"/>
      <c r="M663" s="139"/>
      <c r="N663" s="139"/>
      <c r="O663" s="139"/>
      <c r="P663" s="139"/>
      <c r="Q663" s="139"/>
      <c r="R663" s="139"/>
      <c r="S663" s="139"/>
      <c r="T663" s="139"/>
      <c r="U663" s="139"/>
      <c r="V663" s="139"/>
      <c r="W663" s="139"/>
      <c r="X663" s="139"/>
      <c r="Y663" s="139"/>
      <c r="Z663" s="139"/>
      <c r="AA663" s="139"/>
      <c r="AB663" s="139"/>
      <c r="AC663" s="139"/>
      <c r="AD663" s="139"/>
      <c r="AE663" s="139"/>
      <c r="AF663" s="139"/>
      <c r="AG663" s="139"/>
      <c r="AH663" s="139"/>
      <c r="AI663" s="139"/>
      <c r="AJ663" s="139"/>
      <c r="AK663" s="139"/>
    </row>
    <row r="664" spans="4:37" x14ac:dyDescent="0.2">
      <c r="D664" s="139"/>
      <c r="E664" s="139"/>
      <c r="F664" s="139"/>
      <c r="G664" s="139"/>
      <c r="H664" s="139"/>
      <c r="I664" s="139"/>
      <c r="J664" s="139"/>
      <c r="K664" s="139"/>
      <c r="L664" s="139"/>
      <c r="M664" s="139"/>
      <c r="N664" s="139"/>
      <c r="O664" s="139"/>
      <c r="P664" s="139"/>
      <c r="Q664" s="139"/>
      <c r="R664" s="139"/>
      <c r="S664" s="139"/>
      <c r="T664" s="139"/>
      <c r="U664" s="139"/>
      <c r="V664" s="139"/>
      <c r="W664" s="139"/>
      <c r="X664" s="139"/>
      <c r="Y664" s="139"/>
      <c r="Z664" s="139"/>
      <c r="AA664" s="139"/>
      <c r="AB664" s="139"/>
      <c r="AC664" s="139"/>
      <c r="AD664" s="139"/>
      <c r="AE664" s="139"/>
      <c r="AF664" s="139"/>
      <c r="AG664" s="139"/>
      <c r="AH664" s="139"/>
      <c r="AI664" s="139"/>
      <c r="AJ664" s="139"/>
      <c r="AK664" s="139"/>
    </row>
    <row r="665" spans="4:37" x14ac:dyDescent="0.2">
      <c r="D665" s="139"/>
      <c r="E665" s="139"/>
      <c r="F665" s="139"/>
      <c r="G665" s="139"/>
      <c r="H665" s="139"/>
      <c r="I665" s="139"/>
      <c r="J665" s="139"/>
      <c r="K665" s="139"/>
      <c r="L665" s="139"/>
      <c r="M665" s="139"/>
      <c r="N665" s="139"/>
      <c r="O665" s="139"/>
      <c r="P665" s="139"/>
      <c r="Q665" s="139"/>
      <c r="R665" s="139"/>
      <c r="S665" s="139"/>
      <c r="T665" s="139"/>
      <c r="U665" s="139"/>
      <c r="V665" s="139"/>
      <c r="W665" s="139"/>
      <c r="X665" s="139"/>
      <c r="Y665" s="139"/>
      <c r="Z665" s="139"/>
      <c r="AA665" s="139"/>
      <c r="AB665" s="139"/>
      <c r="AC665" s="139"/>
      <c r="AD665" s="139"/>
      <c r="AE665" s="139"/>
      <c r="AF665" s="139"/>
      <c r="AG665" s="139"/>
      <c r="AH665" s="139"/>
      <c r="AI665" s="139"/>
      <c r="AJ665" s="139"/>
      <c r="AK665" s="139"/>
    </row>
    <row r="666" spans="4:37" x14ac:dyDescent="0.2">
      <c r="D666" s="139"/>
      <c r="E666" s="139"/>
      <c r="F666" s="139"/>
      <c r="G666" s="139"/>
      <c r="H666" s="139"/>
      <c r="I666" s="139"/>
      <c r="J666" s="139"/>
      <c r="K666" s="139"/>
      <c r="L666" s="139"/>
      <c r="M666" s="139"/>
      <c r="N666" s="139"/>
      <c r="O666" s="139"/>
      <c r="P666" s="139"/>
      <c r="Q666" s="139"/>
      <c r="R666" s="139"/>
      <c r="S666" s="139"/>
      <c r="T666" s="139"/>
      <c r="U666" s="139"/>
      <c r="V666" s="139"/>
      <c r="W666" s="139"/>
      <c r="X666" s="139"/>
      <c r="Y666" s="139"/>
      <c r="Z666" s="139"/>
      <c r="AA666" s="139"/>
      <c r="AB666" s="139"/>
      <c r="AC666" s="139"/>
      <c r="AD666" s="139"/>
      <c r="AE666" s="139"/>
      <c r="AF666" s="139"/>
      <c r="AG666" s="139"/>
      <c r="AH666" s="139"/>
      <c r="AI666" s="139"/>
      <c r="AJ666" s="139"/>
      <c r="AK666" s="139"/>
    </row>
    <row r="667" spans="4:37" x14ac:dyDescent="0.2">
      <c r="D667" s="139"/>
      <c r="E667" s="139"/>
      <c r="F667" s="139"/>
      <c r="G667" s="139"/>
      <c r="H667" s="139"/>
      <c r="I667" s="139"/>
      <c r="J667" s="139"/>
      <c r="K667" s="139"/>
      <c r="L667" s="139"/>
      <c r="M667" s="139"/>
      <c r="N667" s="139"/>
      <c r="O667" s="139"/>
      <c r="P667" s="139"/>
      <c r="Q667" s="139"/>
      <c r="R667" s="139"/>
      <c r="S667" s="139"/>
      <c r="T667" s="139"/>
      <c r="U667" s="139"/>
      <c r="V667" s="139"/>
      <c r="W667" s="139"/>
      <c r="X667" s="139"/>
      <c r="Y667" s="139"/>
      <c r="Z667" s="139"/>
      <c r="AA667" s="139"/>
      <c r="AB667" s="139"/>
      <c r="AC667" s="139"/>
      <c r="AD667" s="139"/>
      <c r="AE667" s="139"/>
      <c r="AF667" s="139"/>
      <c r="AG667" s="139"/>
      <c r="AH667" s="139"/>
      <c r="AI667" s="139"/>
      <c r="AJ667" s="139"/>
      <c r="AK667" s="139"/>
    </row>
    <row r="668" spans="4:37" x14ac:dyDescent="0.2">
      <c r="D668" s="139"/>
      <c r="E668" s="139"/>
      <c r="F668" s="139"/>
      <c r="G668" s="139"/>
      <c r="H668" s="139"/>
      <c r="I668" s="139"/>
      <c r="J668" s="139"/>
      <c r="K668" s="139"/>
      <c r="L668" s="139"/>
      <c r="M668" s="139"/>
      <c r="N668" s="139"/>
      <c r="O668" s="139"/>
      <c r="P668" s="139"/>
      <c r="Q668" s="139"/>
      <c r="R668" s="139"/>
      <c r="S668" s="139"/>
      <c r="T668" s="139"/>
      <c r="U668" s="139"/>
      <c r="V668" s="139"/>
      <c r="W668" s="139"/>
      <c r="X668" s="139"/>
      <c r="Y668" s="139"/>
      <c r="Z668" s="139"/>
      <c r="AA668" s="139"/>
      <c r="AB668" s="139"/>
      <c r="AC668" s="139"/>
      <c r="AD668" s="139"/>
      <c r="AE668" s="139"/>
      <c r="AF668" s="139"/>
      <c r="AG668" s="139"/>
      <c r="AH668" s="139"/>
      <c r="AI668" s="139"/>
      <c r="AJ668" s="139"/>
      <c r="AK668" s="139"/>
    </row>
    <row r="669" spans="4:37" x14ac:dyDescent="0.2">
      <c r="D669" s="139"/>
      <c r="E669" s="139"/>
      <c r="F669" s="139"/>
      <c r="G669" s="139"/>
      <c r="H669" s="139"/>
      <c r="I669" s="139"/>
      <c r="J669" s="139"/>
      <c r="K669" s="139"/>
      <c r="L669" s="139"/>
      <c r="M669" s="139"/>
      <c r="N669" s="139"/>
      <c r="O669" s="139"/>
      <c r="P669" s="139"/>
      <c r="Q669" s="139"/>
      <c r="R669" s="139"/>
      <c r="S669" s="139"/>
      <c r="T669" s="139"/>
      <c r="U669" s="139"/>
      <c r="V669" s="139"/>
      <c r="W669" s="139"/>
      <c r="X669" s="139"/>
      <c r="Y669" s="139"/>
      <c r="Z669" s="139"/>
      <c r="AA669" s="139"/>
      <c r="AB669" s="139"/>
      <c r="AC669" s="139"/>
      <c r="AD669" s="139"/>
      <c r="AE669" s="139"/>
      <c r="AF669" s="139"/>
      <c r="AG669" s="139"/>
      <c r="AH669" s="139"/>
      <c r="AI669" s="139"/>
      <c r="AJ669" s="139"/>
      <c r="AK669" s="139"/>
    </row>
    <row r="670" spans="4:37" x14ac:dyDescent="0.2">
      <c r="D670" s="139"/>
      <c r="E670" s="139"/>
      <c r="F670" s="139"/>
      <c r="G670" s="139"/>
      <c r="H670" s="139"/>
      <c r="I670" s="139"/>
      <c r="J670" s="139"/>
      <c r="K670" s="139"/>
      <c r="L670" s="139"/>
      <c r="M670" s="139"/>
      <c r="N670" s="139"/>
      <c r="O670" s="139"/>
      <c r="P670" s="139"/>
      <c r="Q670" s="139"/>
      <c r="R670" s="139"/>
      <c r="S670" s="139"/>
      <c r="T670" s="139"/>
      <c r="U670" s="139"/>
      <c r="V670" s="139"/>
      <c r="W670" s="139"/>
      <c r="X670" s="139"/>
      <c r="Y670" s="139"/>
      <c r="Z670" s="139"/>
      <c r="AA670" s="139"/>
      <c r="AB670" s="139"/>
      <c r="AC670" s="139"/>
      <c r="AD670" s="139"/>
      <c r="AE670" s="139"/>
      <c r="AF670" s="139"/>
      <c r="AG670" s="139"/>
      <c r="AH670" s="139"/>
      <c r="AI670" s="139"/>
      <c r="AJ670" s="139"/>
      <c r="AK670" s="139"/>
    </row>
    <row r="671" spans="4:37" x14ac:dyDescent="0.2">
      <c r="D671" s="139"/>
      <c r="E671" s="139"/>
      <c r="F671" s="139"/>
      <c r="G671" s="139"/>
      <c r="H671" s="139"/>
      <c r="I671" s="139"/>
      <c r="J671" s="139"/>
      <c r="K671" s="139"/>
      <c r="L671" s="139"/>
      <c r="M671" s="139"/>
      <c r="N671" s="139"/>
      <c r="O671" s="139"/>
      <c r="P671" s="139"/>
      <c r="Q671" s="139"/>
      <c r="R671" s="139"/>
      <c r="S671" s="139"/>
      <c r="T671" s="139"/>
      <c r="U671" s="139"/>
      <c r="V671" s="139"/>
      <c r="W671" s="139"/>
      <c r="X671" s="139"/>
      <c r="Y671" s="139"/>
      <c r="Z671" s="139"/>
      <c r="AA671" s="139"/>
      <c r="AB671" s="139"/>
      <c r="AC671" s="139"/>
      <c r="AD671" s="139"/>
      <c r="AE671" s="139"/>
      <c r="AF671" s="139"/>
      <c r="AG671" s="139"/>
      <c r="AH671" s="139"/>
      <c r="AI671" s="139"/>
      <c r="AJ671" s="139"/>
      <c r="AK671" s="139"/>
    </row>
    <row r="672" spans="4:37" x14ac:dyDescent="0.2">
      <c r="D672" s="139"/>
      <c r="E672" s="139"/>
      <c r="F672" s="139"/>
      <c r="G672" s="139"/>
      <c r="H672" s="139"/>
      <c r="I672" s="139"/>
      <c r="J672" s="139"/>
      <c r="K672" s="139"/>
      <c r="L672" s="139"/>
      <c r="M672" s="139"/>
      <c r="N672" s="139"/>
      <c r="O672" s="139"/>
      <c r="P672" s="139"/>
      <c r="Q672" s="139"/>
      <c r="R672" s="139"/>
      <c r="S672" s="139"/>
      <c r="T672" s="139"/>
      <c r="U672" s="139"/>
      <c r="V672" s="139"/>
      <c r="W672" s="139"/>
      <c r="X672" s="139"/>
      <c r="Y672" s="139"/>
      <c r="Z672" s="139"/>
      <c r="AA672" s="139"/>
      <c r="AB672" s="139"/>
      <c r="AC672" s="139"/>
      <c r="AD672" s="139"/>
      <c r="AE672" s="139"/>
      <c r="AF672" s="139"/>
      <c r="AG672" s="139"/>
      <c r="AH672" s="139"/>
      <c r="AI672" s="139"/>
      <c r="AJ672" s="139"/>
      <c r="AK672" s="139"/>
    </row>
    <row r="673" spans="4:37" x14ac:dyDescent="0.2">
      <c r="D673" s="139"/>
      <c r="E673" s="139"/>
      <c r="F673" s="139"/>
      <c r="G673" s="139"/>
      <c r="H673" s="139"/>
      <c r="I673" s="139"/>
      <c r="J673" s="139"/>
      <c r="K673" s="139"/>
      <c r="L673" s="139"/>
      <c r="M673" s="139"/>
      <c r="N673" s="139"/>
      <c r="O673" s="139"/>
      <c r="P673" s="139"/>
      <c r="Q673" s="139"/>
      <c r="R673" s="139"/>
      <c r="S673" s="139"/>
      <c r="T673" s="139"/>
      <c r="U673" s="139"/>
      <c r="V673" s="139"/>
      <c r="W673" s="139"/>
      <c r="X673" s="139"/>
      <c r="Y673" s="139"/>
      <c r="Z673" s="139"/>
      <c r="AA673" s="139"/>
      <c r="AB673" s="139"/>
      <c r="AC673" s="139"/>
      <c r="AD673" s="139"/>
      <c r="AE673" s="139"/>
      <c r="AF673" s="139"/>
      <c r="AG673" s="139"/>
      <c r="AH673" s="139"/>
      <c r="AI673" s="139"/>
      <c r="AJ673" s="139"/>
      <c r="AK673" s="139"/>
    </row>
  </sheetData>
  <sheetProtection formatCells="0" formatColumns="0" formatRows="0" deleteRows="0" selectLockedCells="1"/>
  <mergeCells count="223"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39305555555555599" right="0" top="0.196850393700787" bottom="0.43263888888888902" header="0.118110236220472" footer="0.23611111111111099"/>
  <pageSetup paperSize="9" scale="34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меню шаблон </vt:lpstr>
      <vt:lpstr>меню шаблон  (2)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2024-03-11T06:26:00Z</cp:lastPrinted>
  <dcterms:created xsi:type="dcterms:W3CDTF">2004-06-16T07:44:00Z</dcterms:created>
  <dcterms:modified xsi:type="dcterms:W3CDTF">2026-05-18T06:25:22Z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36EFC151C39241A684EC8E0A5A60D1E1_12</vt:lpwstr>
  </property>
  <property fmtid="{D5CDD505-2E9C-101B-9397-08002B2CF9AE}" pid="19" name="KSOProductBuildVer">
    <vt:lpwstr>1049-12.2.0.23196</vt:lpwstr>
  </property>
</Properties>
</file>