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3)" sheetId="58" r:id="rId2"/>
    <sheet name="меню шаблон  (2)" sheetId="57" state="hidden" r:id="rId3"/>
  </sheets>
  <definedNames>
    <definedName name="_xlnm.Print_Titles" localSheetId="0">'меню шаблон '!$18:$24</definedName>
    <definedName name="_xlnm.Print_Titles" localSheetId="2">'меню шаблон  (2)'!$18:$24</definedName>
    <definedName name="_xlnm.Print_Titles" localSheetId="1">'меню шаблон  (3)'!$18:$24</definedName>
    <definedName name="_xlnm.Print_Area" localSheetId="0">'меню шаблон '!$A$4:$V$58</definedName>
    <definedName name="_xlnm.Print_Area" localSheetId="2">'меню шаблон  (2)'!$A$4:$V$58</definedName>
    <definedName name="_xlnm.Print_Area" localSheetId="1">'меню шаблон  (3)'!$A$4:$V$58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<sst xmlns="http://schemas.openxmlformats.org/spreadsheetml/2006/main" count="620" uniqueCount="168">
  <si>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</si>
  <si>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</si>
  <si>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</si>
  <si>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</si>
  <si>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</si>
  <si>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</si>
  <si>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</si>
  <si>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08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</si>
  <si>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</si>
  <si>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</si>
  <si>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</si>
  <si>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</si>
  <si>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</si>
  <si>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</si>
  <si>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</si>
  <si>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</si>
  <si>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</si>
  <si>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09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</si>
  <si>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</si>
  <si>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</si>
  <si>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</si>
  <si>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</si>
  <si>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</si>
  <si>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</si>
  <si>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</si>
  <si>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</si>
  <si>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</si>
  <si>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</si>
  <si>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</si>
  <si>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</si>
  <si>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</si>
  <si>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</si>
  <si>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</si>
  <si>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</si>
  <si>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</si>
  <si>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</si>
  <si>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</si>
  <si>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</si>
  <si>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</si>
  <si>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</si>
  <si>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</si>
  <si>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</si>
  <si>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</si>
  <si>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Артек</t>
  </si>
  <si>
    <t>Кофейный напиток с молоком</t>
  </si>
  <si>
    <t xml:space="preserve">Яблоки </t>
  </si>
  <si>
    <t>ОБЕД</t>
  </si>
  <si>
    <t xml:space="preserve">Борщ с картофелем </t>
  </si>
  <si>
    <t xml:space="preserve">Котлета рубленная из птицы </t>
  </si>
  <si>
    <t xml:space="preserve">Картофельное пюре </t>
  </si>
  <si>
    <t>Салат из соленых огурцов с луком</t>
  </si>
  <si>
    <t xml:space="preserve">Компот из  сухофруктов </t>
  </si>
  <si>
    <t>Хлеб пшеничный</t>
  </si>
  <si>
    <t>Хлеб ржаной</t>
  </si>
  <si>
    <t>ПОЛДНИК</t>
  </si>
  <si>
    <t>Омлет натуральный</t>
  </si>
  <si>
    <t>Чай с сахаром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</si>
  <si>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</si>
  <si>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</si>
  <si>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</si>
  <si>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</si>
  <si>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</si>
  <si>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</si>
  <si>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</si>
  <si>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200/10</t>
  </si>
  <si>
    <t>80/5</t>
  </si>
  <si>
    <t>150/5</t>
  </si>
  <si>
    <t>60</t>
  </si>
  <si>
    <t>7</t>
  </si>
  <si>
    <t>44</t>
  </si>
  <si>
    <t>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</si>
  <si>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</si>
  <si>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</si>
  <si>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</si>
  <si>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</si>
  <si>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</si>
  <si>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</si>
  <si>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Свекла</t>
  </si>
  <si>
    <t>Сахар</t>
  </si>
  <si>
    <t>Соль</t>
  </si>
  <si>
    <t>Масло растительное</t>
  </si>
  <si>
    <t>Мука пшеничная</t>
  </si>
  <si>
    <t>Чай</t>
  </si>
  <si>
    <t xml:space="preserve">Картофель </t>
  </si>
  <si>
    <t>Лук репчатый</t>
  </si>
  <si>
    <t>Морковь</t>
  </si>
  <si>
    <t>Яблоки</t>
  </si>
  <si>
    <t>Капуста свежая</t>
  </si>
  <si>
    <t>Сыр полутвердый</t>
  </si>
  <si>
    <t xml:space="preserve">Куры </t>
  </si>
  <si>
    <t>Огурец соленый</t>
  </si>
  <si>
    <t>Сыр российский</t>
  </si>
  <si>
    <t>Томатное пюре</t>
  </si>
  <si>
    <t xml:space="preserve">Сухофрукты </t>
  </si>
  <si>
    <t>Лимонная кислота</t>
  </si>
  <si>
    <t>Творог</t>
  </si>
  <si>
    <t>Лимон</t>
  </si>
  <si>
    <t>Персик</t>
  </si>
  <si>
    <t>Сметана</t>
  </si>
  <si>
    <t>Крупа Артек</t>
  </si>
  <si>
    <t>Печенье</t>
  </si>
  <si>
    <t>Кофейный напиток</t>
  </si>
  <si>
    <t>Ванильный сахар</t>
  </si>
  <si>
    <t>Яйцо</t>
  </si>
  <si>
    <t>38 шт</t>
  </si>
  <si>
    <t>Сухари панировочные</t>
  </si>
  <si>
    <t>Яйца</t>
  </si>
  <si>
    <t>1 шт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</si>
  <si>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</si>
  <si>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</si>
  <si>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</si>
  <si>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</si>
  <si>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</si>
  <si>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</si>
  <si>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</si>
  <si>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</si>
  <si>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</si>
  <si>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</si>
  <si>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</si>
  <si>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</si>
  <si>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</si>
  <si>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</si>
  <si>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08 апреля  2026 года</t>
  </si>
  <si>
    <t>детский сад от 1,6-3 лет</t>
  </si>
  <si>
    <t>30/5/10</t>
  </si>
  <si>
    <t>150/2</t>
  </si>
  <si>
    <t>150</t>
  </si>
  <si>
    <t>70</t>
  </si>
  <si>
    <t>120/5</t>
  </si>
  <si>
    <t>40</t>
  </si>
  <si>
    <t>11</t>
  </si>
  <si>
    <t>65</t>
  </si>
  <si>
    <t>200</t>
  </si>
  <si>
    <t>увеличить картошку</t>
  </si>
  <si>
    <t xml:space="preserve">Лимонная кислота </t>
  </si>
  <si>
    <t>шт</t>
  </si>
  <si>
    <t>Двадцать четыре</t>
  </si>
  <si>
    <t>Галянт О.В</t>
  </si>
  <si>
    <t>1 ноябрья 2023 года</t>
  </si>
  <si>
    <t>ноябрья</t>
  </si>
  <si>
    <t>2023 года</t>
  </si>
  <si>
    <t>МБДОУ"Детский сад "Исток" пгт Новый Свет"                                                            городского округа Судак</t>
  </si>
  <si>
    <t>детский сад от 2-3 лет</t>
  </si>
  <si>
    <t>Белякова Т.Б.</t>
  </si>
  <si>
    <t xml:space="preserve">Суп молочный Артек </t>
  </si>
  <si>
    <t xml:space="preserve">Кофейный напиток с молоком </t>
  </si>
  <si>
    <t xml:space="preserve">Борщ с картофелем и капустой </t>
  </si>
  <si>
    <t>Бефстроганов из говядины</t>
  </si>
  <si>
    <t>Макаронные изделия</t>
  </si>
  <si>
    <t xml:space="preserve">Огурец соленый </t>
  </si>
  <si>
    <t>Соус №354</t>
  </si>
  <si>
    <t>Компот из яблок</t>
  </si>
  <si>
    <t>Пирожок с творогом</t>
  </si>
  <si>
    <t>Чай с лимоном</t>
  </si>
  <si>
    <t>90</t>
  </si>
  <si>
    <t>15</t>
  </si>
  <si>
    <t>30</t>
  </si>
  <si>
    <t>38</t>
  </si>
  <si>
    <t>150/7/3,5</t>
  </si>
  <si>
    <t>Говядина</t>
  </si>
  <si>
    <t>Слива</t>
  </si>
  <si>
    <t xml:space="preserve">Крупа Артек </t>
  </si>
  <si>
    <t>Дрожжи</t>
  </si>
  <si>
    <t>Всего позиций</t>
  </si>
  <si>
    <t>Двадцать семь</t>
  </si>
  <si>
    <t>Е.А.Одышева</t>
  </si>
  <si>
    <t>В.А.Степаненко</t>
  </si>
  <si>
    <t>Т.Б.Белякова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</si>
</sst>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27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workbookViewId="0">
      <selection activeCell="A114" sqref="A4:AN114"/>
    </sheetView>
  </sheetViews>
  <sheetFormatPr defaultColWidth="9" defaultRowHeight="13.2"/>
  <cols>
    <col min="1" max="1" width="47.287037037037" customWidth="1"/>
    <col min="2" max="2" width="6.44444444444444" customWidth="1"/>
    <col min="3" max="3" width="6.66666666666667" customWidth="1"/>
    <col min="4" max="4" width="4.42592592592593" customWidth="1"/>
    <col min="5" max="5" width="15.5555555555556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20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11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4625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/>
      <c r="Q23" s="48" t="s">
        <v>62</v>
      </c>
      <c r="R23" s="48" t="s">
        <v>68</v>
      </c>
      <c r="S23" s="48" t="s">
        <v>69</v>
      </c>
      <c r="T23" s="48"/>
      <c r="U23" s="48"/>
      <c r="V23" s="48"/>
      <c r="W23" s="46" t="s">
        <v>70</v>
      </c>
      <c r="X23" s="46" t="s">
        <v>62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71</v>
      </c>
      <c r="B24" s="49"/>
      <c r="C24" s="50"/>
      <c r="D24" s="51"/>
      <c r="E24" s="52">
        <v>25</v>
      </c>
      <c r="F24" s="52">
        <v>25</v>
      </c>
      <c r="G24" s="51">
        <v>25</v>
      </c>
      <c r="H24" s="52"/>
      <c r="I24" s="52">
        <v>25</v>
      </c>
      <c r="J24" s="52"/>
      <c r="K24" s="52"/>
      <c r="L24" s="52">
        <v>25</v>
      </c>
      <c r="M24" s="52">
        <v>25</v>
      </c>
      <c r="N24" s="52">
        <v>25</v>
      </c>
      <c r="O24" s="52">
        <v>25</v>
      </c>
      <c r="P24" s="52"/>
      <c r="Q24" s="52">
        <v>25</v>
      </c>
      <c r="R24" s="52">
        <v>25</v>
      </c>
      <c r="S24" s="52">
        <v>25</v>
      </c>
      <c r="T24" s="52"/>
      <c r="U24" s="52"/>
      <c r="V24" s="52"/>
      <c r="W24" s="51">
        <v>25</v>
      </c>
      <c r="X24" s="51">
        <v>25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55</v>
      </c>
      <c r="G25" s="58">
        <v>108</v>
      </c>
      <c r="H25" s="57"/>
      <c r="I25" s="57"/>
      <c r="J25" s="57"/>
      <c r="K25" s="57"/>
      <c r="L25" s="57">
        <v>140</v>
      </c>
      <c r="M25" s="57">
        <v>21</v>
      </c>
      <c r="N25" s="57"/>
      <c r="O25" s="57"/>
      <c r="P25" s="57"/>
      <c r="Q25" s="57">
        <v>182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16.4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ref="F26:G26" si="1">(F$24*F25)/1000</f>
        <v>1.375</v>
      </c>
      <c r="G26" s="62">
        <f t="shared" si="1"/>
        <v>2.7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3.5</v>
      </c>
      <c r="M26" s="62">
        <f t="shared" si="0"/>
        <v>0.525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4.55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3.75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145.58</v>
      </c>
      <c r="G27" s="58">
        <v>90</v>
      </c>
      <c r="H27" s="57"/>
      <c r="I27" s="57"/>
      <c r="J27" s="57"/>
      <c r="K27" s="57"/>
      <c r="L27" s="57"/>
      <c r="M27" s="57"/>
      <c r="N27" s="57">
        <v>24</v>
      </c>
      <c r="O27" s="57"/>
      <c r="P27" s="57"/>
      <c r="Q27" s="57"/>
      <c r="R27" s="57"/>
      <c r="S27" s="57"/>
      <c r="T27" s="57"/>
      <c r="U27" s="57"/>
      <c r="V27" s="57"/>
      <c r="W27" s="58">
        <v>23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7.0645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74</v>
      </c>
      <c r="D28" s="61">
        <f t="shared" ref="D28:AJ28" si="2">(D$24*D27)/1000</f>
        <v>0</v>
      </c>
      <c r="E28" s="62">
        <f t="shared" si="2"/>
        <v>0</v>
      </c>
      <c r="F28" s="62">
        <f t="shared" ref="F28:G28" si="3">(F$24*F27)/1000</f>
        <v>3.6395</v>
      </c>
      <c r="G28" s="62">
        <f t="shared" si="3"/>
        <v>2.25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0.6</v>
      </c>
      <c r="O28" s="62"/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0.575</v>
      </c>
      <c r="X28" s="62">
        <f t="shared" si="2"/>
        <v>0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8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9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0.725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74</v>
      </c>
      <c r="D30" s="61">
        <f t="shared" ref="D30:AJ30" si="4">(D$24*D29)/1000</f>
        <v>0</v>
      </c>
      <c r="E30" s="62">
        <f t="shared" si="4"/>
        <v>0.125</v>
      </c>
      <c r="F30" s="62">
        <f t="shared" si="4"/>
        <v>0.05</v>
      </c>
      <c r="G30" s="62">
        <f t="shared" ref="G30" si="5">(G$24*G29)/1000</f>
        <v>0</v>
      </c>
      <c r="H30" s="62">
        <f t="shared" si="4"/>
        <v>0</v>
      </c>
      <c r="I30" s="62">
        <f t="shared" si="4"/>
        <v>0</v>
      </c>
      <c r="J30" s="62">
        <f t="shared" si="4"/>
        <v>0</v>
      </c>
      <c r="K30" s="62">
        <f t="shared" si="4"/>
        <v>0</v>
      </c>
      <c r="L30" s="62">
        <f t="shared" si="4"/>
        <v>0</v>
      </c>
      <c r="M30" s="62">
        <f t="shared" si="4"/>
        <v>0.2</v>
      </c>
      <c r="N30" s="62">
        <f t="shared" si="4"/>
        <v>0.125</v>
      </c>
      <c r="O30" s="62">
        <f t="shared" si="4"/>
        <v>0</v>
      </c>
      <c r="P30" s="62">
        <f t="shared" si="4"/>
        <v>0</v>
      </c>
      <c r="Q30" s="62">
        <f t="shared" si="4"/>
        <v>0</v>
      </c>
      <c r="R30" s="62">
        <f t="shared" si="4"/>
        <v>0</v>
      </c>
      <c r="S30" s="62">
        <f t="shared" si="4"/>
        <v>0</v>
      </c>
      <c r="T30" s="62">
        <f t="shared" si="4"/>
        <v>0</v>
      </c>
      <c r="U30" s="62">
        <f t="shared" si="4"/>
        <v>0</v>
      </c>
      <c r="V30" s="62">
        <f t="shared" si="4"/>
        <v>0</v>
      </c>
      <c r="W30" s="62">
        <f t="shared" si="4"/>
        <v>0.225</v>
      </c>
      <c r="X30" s="62">
        <f t="shared" si="4"/>
        <v>0</v>
      </c>
      <c r="Y30" s="62">
        <f t="shared" si="4"/>
        <v>0</v>
      </c>
      <c r="Z30" s="62">
        <f t="shared" si="4"/>
        <v>0</v>
      </c>
      <c r="AA30" s="62">
        <f t="shared" si="4"/>
        <v>0</v>
      </c>
      <c r="AB30" s="62">
        <f t="shared" si="4"/>
        <v>0</v>
      </c>
      <c r="AC30" s="62">
        <f t="shared" si="4"/>
        <v>0</v>
      </c>
      <c r="AD30" s="62">
        <f t="shared" si="4"/>
        <v>0</v>
      </c>
      <c r="AE30" s="115">
        <f t="shared" si="4"/>
        <v>0</v>
      </c>
      <c r="AF30" s="62">
        <f t="shared" si="4"/>
        <v>0</v>
      </c>
      <c r="AG30" s="62">
        <f t="shared" si="4"/>
        <v>0</v>
      </c>
      <c r="AH30" s="62">
        <f t="shared" si="4"/>
        <v>0</v>
      </c>
      <c r="AI30" s="62">
        <f t="shared" si="4"/>
        <v>0</v>
      </c>
      <c r="AJ30" s="159">
        <f t="shared" si="4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15</v>
      </c>
      <c r="N31" s="57"/>
      <c r="O31" s="57"/>
      <c r="P31" s="57"/>
      <c r="Q31" s="57"/>
      <c r="R31" s="57">
        <v>7.9411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6">SUM(D32:AE32)</f>
        <v>1.3235275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74</v>
      </c>
      <c r="D32" s="61">
        <f t="shared" ref="D32:AJ32" si="7">(D$24*D31)/1000</f>
        <v>0</v>
      </c>
      <c r="E32" s="62">
        <f t="shared" si="7"/>
        <v>0.75</v>
      </c>
      <c r="F32" s="62">
        <f t="shared" si="7"/>
        <v>0</v>
      </c>
      <c r="G32" s="62">
        <f t="shared" ref="G32" si="8">(G$24*G31)/1000</f>
        <v>0</v>
      </c>
      <c r="H32" s="62">
        <f t="shared" si="7"/>
        <v>0</v>
      </c>
      <c r="I32" s="62">
        <f t="shared" si="7"/>
        <v>0</v>
      </c>
      <c r="J32" s="62">
        <f t="shared" si="7"/>
        <v>0</v>
      </c>
      <c r="K32" s="62">
        <f t="shared" si="7"/>
        <v>0</v>
      </c>
      <c r="L32" s="62">
        <f t="shared" si="7"/>
        <v>0</v>
      </c>
      <c r="M32" s="62">
        <f t="shared" si="7"/>
        <v>0.375</v>
      </c>
      <c r="N32" s="62">
        <f t="shared" si="7"/>
        <v>0</v>
      </c>
      <c r="O32" s="62">
        <f t="shared" si="7"/>
        <v>0</v>
      </c>
      <c r="P32" s="62">
        <f t="shared" si="7"/>
        <v>0</v>
      </c>
      <c r="Q32" s="62">
        <f t="shared" si="7"/>
        <v>0</v>
      </c>
      <c r="R32" s="62">
        <f t="shared" si="7"/>
        <v>0.1985275</v>
      </c>
      <c r="S32" s="62">
        <f t="shared" si="7"/>
        <v>0</v>
      </c>
      <c r="T32" s="62">
        <f t="shared" si="7"/>
        <v>0</v>
      </c>
      <c r="U32" s="62">
        <f t="shared" si="7"/>
        <v>0</v>
      </c>
      <c r="V32" s="62">
        <f t="shared" si="7"/>
        <v>0</v>
      </c>
      <c r="W32" s="62">
        <f t="shared" si="7"/>
        <v>0</v>
      </c>
      <c r="X32" s="62">
        <f t="shared" si="7"/>
        <v>0</v>
      </c>
      <c r="Y32" s="62">
        <f t="shared" si="7"/>
        <v>0</v>
      </c>
      <c r="Z32" s="62">
        <f t="shared" si="7"/>
        <v>0</v>
      </c>
      <c r="AA32" s="62">
        <f t="shared" si="7"/>
        <v>0</v>
      </c>
      <c r="AB32" s="62">
        <f t="shared" si="7"/>
        <v>0</v>
      </c>
      <c r="AC32" s="62">
        <f t="shared" si="7"/>
        <v>0</v>
      </c>
      <c r="AD32" s="62">
        <f t="shared" si="7"/>
        <v>0</v>
      </c>
      <c r="AE32" s="115">
        <f t="shared" si="7"/>
        <v>0</v>
      </c>
      <c r="AF32" s="62">
        <f t="shared" si="7"/>
        <v>0</v>
      </c>
      <c r="AG32" s="62">
        <f t="shared" si="7"/>
        <v>0</v>
      </c>
      <c r="AH32" s="62">
        <f t="shared" si="7"/>
        <v>0</v>
      </c>
      <c r="AI32" s="62">
        <f t="shared" si="7"/>
        <v>0</v>
      </c>
      <c r="AJ32" s="159">
        <f t="shared" si="7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44.1176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9">SUM(D34:AE34)</f>
        <v>1.10294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74</v>
      </c>
      <c r="D34" s="61">
        <f t="shared" ref="D34:AJ34" si="10">(D$24*D33)/1000</f>
        <v>0</v>
      </c>
      <c r="E34" s="62">
        <f t="shared" si="10"/>
        <v>0</v>
      </c>
      <c r="F34" s="62">
        <f t="shared" si="10"/>
        <v>0</v>
      </c>
      <c r="G34" s="62">
        <f t="shared" ref="G34" si="11">(G$24*G33)/1000</f>
        <v>0</v>
      </c>
      <c r="H34" s="62">
        <f t="shared" si="10"/>
        <v>0</v>
      </c>
      <c r="I34" s="62">
        <f t="shared" si="10"/>
        <v>0</v>
      </c>
      <c r="J34" s="62">
        <f t="shared" si="10"/>
        <v>0</v>
      </c>
      <c r="K34" s="62">
        <f t="shared" si="10"/>
        <v>0</v>
      </c>
      <c r="L34" s="62">
        <f t="shared" si="10"/>
        <v>0</v>
      </c>
      <c r="M34" s="62">
        <f t="shared" si="10"/>
        <v>0</v>
      </c>
      <c r="N34" s="62">
        <f t="shared" si="10"/>
        <v>0</v>
      </c>
      <c r="O34" s="62">
        <f t="shared" si="10"/>
        <v>0</v>
      </c>
      <c r="P34" s="62">
        <f t="shared" si="10"/>
        <v>0</v>
      </c>
      <c r="Q34" s="62">
        <f t="shared" si="10"/>
        <v>0</v>
      </c>
      <c r="R34" s="62">
        <f t="shared" si="10"/>
        <v>0</v>
      </c>
      <c r="S34" s="62">
        <f t="shared" si="10"/>
        <v>1.10294</v>
      </c>
      <c r="T34" s="62">
        <f t="shared" si="10"/>
        <v>0</v>
      </c>
      <c r="U34" s="62">
        <f t="shared" si="10"/>
        <v>0</v>
      </c>
      <c r="V34" s="62">
        <f t="shared" si="10"/>
        <v>0</v>
      </c>
      <c r="W34" s="62">
        <f t="shared" si="10"/>
        <v>0</v>
      </c>
      <c r="X34" s="62">
        <f t="shared" si="10"/>
        <v>0</v>
      </c>
      <c r="Y34" s="62">
        <f t="shared" si="10"/>
        <v>0</v>
      </c>
      <c r="Z34" s="62">
        <f t="shared" si="10"/>
        <v>0</v>
      </c>
      <c r="AA34" s="62">
        <f t="shared" si="10"/>
        <v>0</v>
      </c>
      <c r="AB34" s="62">
        <f t="shared" si="10"/>
        <v>0</v>
      </c>
      <c r="AC34" s="62">
        <f t="shared" si="10"/>
        <v>0</v>
      </c>
      <c r="AD34" s="62">
        <f t="shared" si="10"/>
        <v>0</v>
      </c>
      <c r="AE34" s="115">
        <f t="shared" si="10"/>
        <v>0</v>
      </c>
      <c r="AF34" s="62">
        <f t="shared" si="10"/>
        <v>0</v>
      </c>
      <c r="AG34" s="62">
        <f t="shared" si="10"/>
        <v>0</v>
      </c>
      <c r="AH34" s="62">
        <f t="shared" si="10"/>
        <v>0</v>
      </c>
      <c r="AI34" s="62">
        <f t="shared" si="10"/>
        <v>0</v>
      </c>
      <c r="AJ34" s="159">
        <f t="shared" si="10"/>
        <v>0</v>
      </c>
      <c r="AK34" s="160"/>
      <c r="AL34" s="161"/>
      <c r="AM34" s="147"/>
      <c r="AN34" s="147"/>
      <c r="AO34" s="147"/>
    </row>
    <row r="35" ht="24.6" spans="1:41">
      <c r="A35" s="63" t="s">
        <v>77</v>
      </c>
      <c r="B35" s="54"/>
      <c r="C35" s="55" t="s">
        <v>73</v>
      </c>
      <c r="D35" s="56"/>
      <c r="E35" s="57"/>
      <c r="F35" s="57"/>
      <c r="G35" s="58"/>
      <c r="H35" s="57"/>
      <c r="I35" s="57"/>
      <c r="J35" s="57"/>
      <c r="K35" s="57"/>
      <c r="L35" s="57">
        <v>41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2">SUM(D36:AE36)</f>
        <v>1.025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74</v>
      </c>
      <c r="D36" s="61">
        <f t="shared" ref="D36:AJ36" si="13">(D$24*D35)/1000</f>
        <v>0</v>
      </c>
      <c r="E36" s="62">
        <f t="shared" si="13"/>
        <v>0</v>
      </c>
      <c r="F36" s="62">
        <f t="shared" si="13"/>
        <v>0</v>
      </c>
      <c r="G36" s="62">
        <f t="shared" ref="G36" si="14">(G$24*G35)/1000</f>
        <v>0</v>
      </c>
      <c r="H36" s="62">
        <f t="shared" si="13"/>
        <v>0</v>
      </c>
      <c r="I36" s="62">
        <f t="shared" si="13"/>
        <v>0</v>
      </c>
      <c r="J36" s="62">
        <f t="shared" si="13"/>
        <v>0</v>
      </c>
      <c r="K36" s="62">
        <f t="shared" si="13"/>
        <v>0</v>
      </c>
      <c r="L36" s="62">
        <f t="shared" si="13"/>
        <v>1.025</v>
      </c>
      <c r="M36" s="62">
        <f t="shared" si="13"/>
        <v>0</v>
      </c>
      <c r="N36" s="62">
        <f t="shared" si="13"/>
        <v>0</v>
      </c>
      <c r="O36" s="62">
        <f t="shared" si="13"/>
        <v>0</v>
      </c>
      <c r="P36" s="62">
        <f t="shared" si="13"/>
        <v>0</v>
      </c>
      <c r="Q36" s="62">
        <f t="shared" si="13"/>
        <v>0</v>
      </c>
      <c r="R36" s="62">
        <f t="shared" si="13"/>
        <v>0</v>
      </c>
      <c r="S36" s="62">
        <f t="shared" si="13"/>
        <v>0</v>
      </c>
      <c r="T36" s="62">
        <f t="shared" si="13"/>
        <v>0</v>
      </c>
      <c r="U36" s="62">
        <f t="shared" si="13"/>
        <v>0</v>
      </c>
      <c r="V36" s="62">
        <f t="shared" si="13"/>
        <v>0</v>
      </c>
      <c r="W36" s="62">
        <f t="shared" si="13"/>
        <v>0</v>
      </c>
      <c r="X36" s="62">
        <f t="shared" si="13"/>
        <v>0</v>
      </c>
      <c r="Y36" s="62">
        <f t="shared" si="13"/>
        <v>0</v>
      </c>
      <c r="Z36" s="62">
        <f t="shared" si="13"/>
        <v>0</v>
      </c>
      <c r="AA36" s="62">
        <f t="shared" si="13"/>
        <v>0</v>
      </c>
      <c r="AB36" s="62">
        <f t="shared" si="13"/>
        <v>0</v>
      </c>
      <c r="AC36" s="62">
        <f t="shared" si="13"/>
        <v>0</v>
      </c>
      <c r="AD36" s="62">
        <f t="shared" si="13"/>
        <v>0</v>
      </c>
      <c r="AE36" s="115">
        <f t="shared" si="13"/>
        <v>0</v>
      </c>
      <c r="AF36" s="62">
        <f t="shared" si="13"/>
        <v>0</v>
      </c>
      <c r="AG36" s="62">
        <f t="shared" si="13"/>
        <v>0</v>
      </c>
      <c r="AH36" s="62">
        <f t="shared" si="13"/>
        <v>0</v>
      </c>
      <c r="AI36" s="62">
        <f t="shared" si="13"/>
        <v>0</v>
      </c>
      <c r="AJ36" s="159">
        <f t="shared" si="13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78</v>
      </c>
      <c r="B37" s="54"/>
      <c r="C37" s="55" t="s">
        <v>73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>
        <v>1.2</v>
      </c>
      <c r="M37" s="57"/>
      <c r="N37" s="57"/>
      <c r="O37" s="57"/>
      <c r="P37" s="57"/>
      <c r="Q37" s="57">
        <v>14.4</v>
      </c>
      <c r="R37" s="57"/>
      <c r="S37" s="57"/>
      <c r="T37" s="57"/>
      <c r="U37" s="57"/>
      <c r="V37" s="57"/>
      <c r="W37" s="58"/>
      <c r="X37" s="58">
        <v>10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5">SUM(D38:AE38)</f>
        <v>0.93</v>
      </c>
      <c r="AL37" s="158">
        <f>SUM(AF38:AJ38)</f>
        <v>0</v>
      </c>
      <c r="AM37" s="147"/>
      <c r="AN37" s="147"/>
      <c r="AO37" s="147"/>
    </row>
    <row r="38" ht="24.6" spans="1:41">
      <c r="A38" s="59"/>
      <c r="B38" s="60"/>
      <c r="C38" s="55" t="s">
        <v>74</v>
      </c>
      <c r="D38" s="61">
        <f t="shared" ref="D38:AJ38" si="16">(D$24*D37)/1000</f>
        <v>0</v>
      </c>
      <c r="E38" s="62">
        <f t="shared" si="16"/>
        <v>0</v>
      </c>
      <c r="F38" s="62">
        <f t="shared" si="16"/>
        <v>0.04</v>
      </c>
      <c r="G38" s="62">
        <f t="shared" ref="G38" si="17">(G$24*G37)/1000</f>
        <v>0.25</v>
      </c>
      <c r="H38" s="62">
        <f t="shared" si="16"/>
        <v>0</v>
      </c>
      <c r="I38" s="62">
        <f t="shared" si="16"/>
        <v>0</v>
      </c>
      <c r="J38" s="62">
        <f t="shared" si="16"/>
        <v>0</v>
      </c>
      <c r="K38" s="62">
        <f t="shared" si="16"/>
        <v>0</v>
      </c>
      <c r="L38" s="62">
        <f t="shared" si="16"/>
        <v>0.03</v>
      </c>
      <c r="M38" s="62">
        <f t="shared" si="16"/>
        <v>0</v>
      </c>
      <c r="N38" s="62">
        <f t="shared" si="16"/>
        <v>0</v>
      </c>
      <c r="O38" s="62">
        <f t="shared" si="16"/>
        <v>0</v>
      </c>
      <c r="P38" s="62">
        <f t="shared" si="16"/>
        <v>0</v>
      </c>
      <c r="Q38" s="62">
        <f t="shared" si="16"/>
        <v>0.36</v>
      </c>
      <c r="R38" s="62">
        <f t="shared" si="16"/>
        <v>0</v>
      </c>
      <c r="S38" s="62">
        <f t="shared" si="16"/>
        <v>0</v>
      </c>
      <c r="T38" s="62">
        <f t="shared" si="16"/>
        <v>0</v>
      </c>
      <c r="U38" s="62">
        <f t="shared" si="16"/>
        <v>0</v>
      </c>
      <c r="V38" s="62">
        <f t="shared" si="16"/>
        <v>0</v>
      </c>
      <c r="W38" s="62">
        <f t="shared" si="16"/>
        <v>0</v>
      </c>
      <c r="X38" s="62">
        <f t="shared" si="16"/>
        <v>0.25</v>
      </c>
      <c r="Y38" s="62">
        <f t="shared" si="16"/>
        <v>0</v>
      </c>
      <c r="Z38" s="62">
        <f t="shared" si="16"/>
        <v>0</v>
      </c>
      <c r="AA38" s="62">
        <f t="shared" si="16"/>
        <v>0</v>
      </c>
      <c r="AB38" s="62">
        <f t="shared" si="16"/>
        <v>0</v>
      </c>
      <c r="AC38" s="62">
        <f t="shared" si="16"/>
        <v>0</v>
      </c>
      <c r="AD38" s="62">
        <f t="shared" si="16"/>
        <v>0</v>
      </c>
      <c r="AE38" s="115">
        <f t="shared" si="16"/>
        <v>0</v>
      </c>
      <c r="AF38" s="62">
        <f t="shared" si="16"/>
        <v>0</v>
      </c>
      <c r="AG38" s="62">
        <f t="shared" si="16"/>
        <v>0</v>
      </c>
      <c r="AH38" s="62">
        <f t="shared" si="16"/>
        <v>0</v>
      </c>
      <c r="AI38" s="62">
        <f t="shared" si="16"/>
        <v>0</v>
      </c>
      <c r="AJ38" s="159">
        <f t="shared" si="16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79</v>
      </c>
      <c r="B39" s="54"/>
      <c r="C39" s="55" t="s">
        <v>73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</v>
      </c>
      <c r="M39" s="57">
        <v>0.8</v>
      </c>
      <c r="N39" s="57">
        <v>0.6</v>
      </c>
      <c r="O39" s="57"/>
      <c r="P39" s="57"/>
      <c r="Q39" s="57"/>
      <c r="R39" s="57"/>
      <c r="S39" s="57"/>
      <c r="T39" s="57"/>
      <c r="U39" s="57"/>
      <c r="V39" s="57"/>
      <c r="W39" s="58">
        <v>0.4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8">SUM(D40:AE40)</f>
        <v>0.075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74</v>
      </c>
      <c r="D40" s="61">
        <f t="shared" ref="D40:AJ42" si="19">(D$24*D39)/1000</f>
        <v>0</v>
      </c>
      <c r="E40" s="62">
        <f t="shared" si="19"/>
        <v>0</v>
      </c>
      <c r="F40" s="62">
        <f t="shared" si="19"/>
        <v>0.005</v>
      </c>
      <c r="G40" s="62">
        <f t="shared" ref="G40" si="20">(G$24*G39)/1000</f>
        <v>0</v>
      </c>
      <c r="H40" s="62">
        <f t="shared" si="19"/>
        <v>0</v>
      </c>
      <c r="I40" s="62">
        <f t="shared" si="19"/>
        <v>0</v>
      </c>
      <c r="J40" s="62">
        <f t="shared" si="19"/>
        <v>0</v>
      </c>
      <c r="K40" s="62">
        <f t="shared" si="19"/>
        <v>0</v>
      </c>
      <c r="L40" s="62">
        <f t="shared" si="19"/>
        <v>0.025</v>
      </c>
      <c r="M40" s="62">
        <f t="shared" si="19"/>
        <v>0.02</v>
      </c>
      <c r="N40" s="62">
        <f t="shared" si="19"/>
        <v>0.015</v>
      </c>
      <c r="O40" s="62">
        <f t="shared" si="19"/>
        <v>0</v>
      </c>
      <c r="P40" s="62">
        <f t="shared" si="19"/>
        <v>0</v>
      </c>
      <c r="Q40" s="62">
        <f t="shared" si="19"/>
        <v>0</v>
      </c>
      <c r="R40" s="62">
        <f t="shared" si="19"/>
        <v>0</v>
      </c>
      <c r="S40" s="62">
        <f t="shared" si="19"/>
        <v>0</v>
      </c>
      <c r="T40" s="62"/>
      <c r="U40" s="62">
        <f t="shared" si="19"/>
        <v>0</v>
      </c>
      <c r="V40" s="62">
        <f t="shared" si="19"/>
        <v>0</v>
      </c>
      <c r="W40" s="62">
        <f t="shared" si="19"/>
        <v>0.01</v>
      </c>
      <c r="X40" s="62">
        <f t="shared" si="19"/>
        <v>0</v>
      </c>
      <c r="Y40" s="62">
        <f t="shared" si="19"/>
        <v>0</v>
      </c>
      <c r="Z40" s="62">
        <f t="shared" si="19"/>
        <v>0</v>
      </c>
      <c r="AA40" s="62">
        <f t="shared" si="19"/>
        <v>0</v>
      </c>
      <c r="AB40" s="62">
        <f t="shared" si="19"/>
        <v>0</v>
      </c>
      <c r="AC40" s="62">
        <f t="shared" si="19"/>
        <v>0</v>
      </c>
      <c r="AD40" s="62">
        <f t="shared" si="19"/>
        <v>0</v>
      </c>
      <c r="AE40" s="115">
        <f t="shared" si="19"/>
        <v>0</v>
      </c>
      <c r="AF40" s="62">
        <f t="shared" si="19"/>
        <v>0</v>
      </c>
      <c r="AG40" s="62">
        <f t="shared" si="19"/>
        <v>0</v>
      </c>
      <c r="AH40" s="62">
        <f t="shared" si="19"/>
        <v>0</v>
      </c>
      <c r="AI40" s="62">
        <f t="shared" si="19"/>
        <v>0</v>
      </c>
      <c r="AJ40" s="159">
        <f t="shared" si="19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/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1">SUM(D42:AE42)</f>
        <v>0.175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74</v>
      </c>
      <c r="D42" s="61">
        <f t="shared" ref="D42:O42" si="22">(D$24*D41)/1000</f>
        <v>0</v>
      </c>
      <c r="E42" s="62">
        <f t="shared" si="22"/>
        <v>0</v>
      </c>
      <c r="F42" s="62">
        <f t="shared" si="22"/>
        <v>0</v>
      </c>
      <c r="G42" s="62">
        <f t="shared" si="22"/>
        <v>0</v>
      </c>
      <c r="H42" s="62">
        <f t="shared" si="22"/>
        <v>0</v>
      </c>
      <c r="I42" s="62">
        <f t="shared" si="22"/>
        <v>0</v>
      </c>
      <c r="J42" s="62">
        <f t="shared" si="22"/>
        <v>0</v>
      </c>
      <c r="K42" s="62">
        <f t="shared" si="22"/>
        <v>0</v>
      </c>
      <c r="L42" s="62">
        <f t="shared" si="22"/>
        <v>0.1</v>
      </c>
      <c r="M42" s="62">
        <f t="shared" si="22"/>
        <v>0</v>
      </c>
      <c r="N42" s="62">
        <f t="shared" si="22"/>
        <v>0</v>
      </c>
      <c r="O42" s="62">
        <f t="shared" si="22"/>
        <v>0.075</v>
      </c>
      <c r="P42" s="62">
        <f t="shared" si="19"/>
        <v>0</v>
      </c>
      <c r="Q42" s="62">
        <f t="shared" si="19"/>
        <v>0</v>
      </c>
      <c r="R42" s="62">
        <f t="shared" si="19"/>
        <v>0</v>
      </c>
      <c r="S42" s="62">
        <f t="shared" si="19"/>
        <v>0</v>
      </c>
      <c r="T42" s="62"/>
      <c r="U42" s="62">
        <f t="shared" ref="U42:AJ42" si="23">(U$24*U41)/1000</f>
        <v>0</v>
      </c>
      <c r="V42" s="62">
        <f t="shared" si="23"/>
        <v>0</v>
      </c>
      <c r="W42" s="62">
        <f t="shared" si="23"/>
        <v>0</v>
      </c>
      <c r="X42" s="62">
        <f t="shared" si="23"/>
        <v>0</v>
      </c>
      <c r="Y42" s="62">
        <f t="shared" si="23"/>
        <v>0</v>
      </c>
      <c r="Z42" s="62">
        <f t="shared" si="23"/>
        <v>0</v>
      </c>
      <c r="AA42" s="62">
        <f t="shared" si="23"/>
        <v>0</v>
      </c>
      <c r="AB42" s="62">
        <f t="shared" si="23"/>
        <v>0</v>
      </c>
      <c r="AC42" s="62">
        <f t="shared" si="23"/>
        <v>0</v>
      </c>
      <c r="AD42" s="62">
        <f t="shared" si="23"/>
        <v>0</v>
      </c>
      <c r="AE42" s="115">
        <f t="shared" si="23"/>
        <v>0</v>
      </c>
      <c r="AF42" s="62">
        <f t="shared" si="23"/>
        <v>0</v>
      </c>
      <c r="AG42" s="62">
        <f t="shared" si="23"/>
        <v>0</v>
      </c>
      <c r="AH42" s="62">
        <f t="shared" si="23"/>
        <v>0</v>
      </c>
      <c r="AI42" s="62">
        <f t="shared" si="23"/>
        <v>0</v>
      </c>
      <c r="AJ42" s="159">
        <f t="shared" si="23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 t="s">
        <v>81</v>
      </c>
      <c r="B43" s="54"/>
      <c r="C43" s="55" t="s">
        <v>73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4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74</v>
      </c>
      <c r="D44" s="61">
        <f t="shared" ref="D44:AJ44" si="25">(D$24*D43)/1000</f>
        <v>0</v>
      </c>
      <c r="E44" s="62">
        <f t="shared" si="25"/>
        <v>0</v>
      </c>
      <c r="F44" s="62">
        <f t="shared" si="25"/>
        <v>0</v>
      </c>
      <c r="G44" s="62">
        <f t="shared" ref="G44" si="26">(G$24*G43)/1000</f>
        <v>0</v>
      </c>
      <c r="H44" s="62">
        <f t="shared" si="25"/>
        <v>0</v>
      </c>
      <c r="I44" s="62">
        <f t="shared" si="25"/>
        <v>0</v>
      </c>
      <c r="J44" s="62">
        <f t="shared" si="25"/>
        <v>0</v>
      </c>
      <c r="K44" s="62">
        <f t="shared" si="25"/>
        <v>0</v>
      </c>
      <c r="L44" s="62">
        <f t="shared" si="25"/>
        <v>0</v>
      </c>
      <c r="M44" s="62">
        <f t="shared" si="25"/>
        <v>0</v>
      </c>
      <c r="N44" s="62">
        <f t="shared" si="25"/>
        <v>0</v>
      </c>
      <c r="O44" s="62">
        <f t="shared" si="25"/>
        <v>0</v>
      </c>
      <c r="P44" s="62">
        <f t="shared" si="25"/>
        <v>0</v>
      </c>
      <c r="Q44" s="62">
        <f t="shared" si="25"/>
        <v>0</v>
      </c>
      <c r="R44" s="62">
        <f t="shared" si="25"/>
        <v>0</v>
      </c>
      <c r="S44" s="62">
        <f t="shared" si="25"/>
        <v>0</v>
      </c>
      <c r="T44" s="62">
        <f t="shared" si="25"/>
        <v>0</v>
      </c>
      <c r="U44" s="62">
        <f t="shared" si="25"/>
        <v>0</v>
      </c>
      <c r="V44" s="62">
        <f t="shared" si="25"/>
        <v>0</v>
      </c>
      <c r="W44" s="62">
        <f t="shared" si="25"/>
        <v>0</v>
      </c>
      <c r="X44" s="62">
        <f t="shared" si="25"/>
        <v>0</v>
      </c>
      <c r="Y44" s="62">
        <f t="shared" si="25"/>
        <v>0</v>
      </c>
      <c r="Z44" s="62">
        <f t="shared" si="25"/>
        <v>0</v>
      </c>
      <c r="AA44" s="62">
        <f t="shared" si="25"/>
        <v>0</v>
      </c>
      <c r="AB44" s="62">
        <f t="shared" si="25"/>
        <v>0</v>
      </c>
      <c r="AC44" s="62">
        <f t="shared" si="25"/>
        <v>0</v>
      </c>
      <c r="AD44" s="62">
        <f t="shared" si="25"/>
        <v>0</v>
      </c>
      <c r="AE44" s="115">
        <f t="shared" si="25"/>
        <v>0</v>
      </c>
      <c r="AF44" s="62">
        <f t="shared" si="25"/>
        <v>0</v>
      </c>
      <c r="AG44" s="62">
        <f t="shared" si="25"/>
        <v>0</v>
      </c>
      <c r="AH44" s="62">
        <f t="shared" si="25"/>
        <v>0</v>
      </c>
      <c r="AI44" s="62">
        <f t="shared" si="25"/>
        <v>0</v>
      </c>
      <c r="AJ44" s="159">
        <f t="shared" si="25"/>
        <v>0</v>
      </c>
      <c r="AK44" s="160"/>
      <c r="AL44" s="161"/>
      <c r="AM44" s="164"/>
      <c r="AN44" s="164"/>
      <c r="AO44" s="164"/>
    </row>
    <row r="45" ht="24.6" spans="1:41">
      <c r="A45" s="65" t="s">
        <v>82</v>
      </c>
      <c r="B45" s="66"/>
      <c r="C45" s="67" t="s">
        <v>73</v>
      </c>
      <c r="D45" s="68"/>
      <c r="E45" s="69"/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>
        <v>0.3</v>
      </c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7">SUM(D46:AE46)</f>
        <v>0.0075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74</v>
      </c>
      <c r="D46" s="73">
        <f t="shared" ref="D46:AJ46" si="28">(D$24*D45)/1000</f>
        <v>0</v>
      </c>
      <c r="E46" s="74">
        <f t="shared" si="28"/>
        <v>0</v>
      </c>
      <c r="F46" s="74">
        <f t="shared" si="28"/>
        <v>0</v>
      </c>
      <c r="G46" s="74">
        <f t="shared" ref="G46" si="29">(G$24*G45)/1000</f>
        <v>0</v>
      </c>
      <c r="H46" s="74">
        <f t="shared" si="28"/>
        <v>0</v>
      </c>
      <c r="I46" s="74">
        <f t="shared" si="28"/>
        <v>0</v>
      </c>
      <c r="J46" s="74">
        <f t="shared" si="28"/>
        <v>0</v>
      </c>
      <c r="K46" s="74">
        <f t="shared" si="28"/>
        <v>0</v>
      </c>
      <c r="L46" s="74">
        <f t="shared" si="28"/>
        <v>0</v>
      </c>
      <c r="M46" s="74">
        <f t="shared" si="28"/>
        <v>0</v>
      </c>
      <c r="N46" s="74">
        <f t="shared" si="28"/>
        <v>0</v>
      </c>
      <c r="O46" s="74">
        <f t="shared" si="28"/>
        <v>0</v>
      </c>
      <c r="P46" s="74">
        <f t="shared" si="28"/>
        <v>0</v>
      </c>
      <c r="Q46" s="74">
        <f t="shared" si="28"/>
        <v>0</v>
      </c>
      <c r="R46" s="74">
        <f t="shared" si="28"/>
        <v>0</v>
      </c>
      <c r="S46" s="74">
        <f t="shared" si="28"/>
        <v>0</v>
      </c>
      <c r="T46" s="74">
        <f t="shared" si="28"/>
        <v>0</v>
      </c>
      <c r="U46" s="74">
        <f t="shared" si="28"/>
        <v>0</v>
      </c>
      <c r="V46" s="74">
        <f t="shared" si="28"/>
        <v>0</v>
      </c>
      <c r="W46" s="74">
        <f t="shared" si="28"/>
        <v>0</v>
      </c>
      <c r="X46" s="74">
        <f t="shared" si="28"/>
        <v>0.0075</v>
      </c>
      <c r="Y46" s="74">
        <f t="shared" si="28"/>
        <v>0</v>
      </c>
      <c r="Z46" s="74">
        <f t="shared" si="28"/>
        <v>0</v>
      </c>
      <c r="AA46" s="74">
        <f t="shared" si="28"/>
        <v>0</v>
      </c>
      <c r="AB46" s="74">
        <f t="shared" si="28"/>
        <v>0</v>
      </c>
      <c r="AC46" s="74">
        <f t="shared" si="28"/>
        <v>0</v>
      </c>
      <c r="AD46" s="74">
        <f t="shared" si="28"/>
        <v>0</v>
      </c>
      <c r="AE46" s="117">
        <f t="shared" si="28"/>
        <v>0</v>
      </c>
      <c r="AF46" s="74">
        <f t="shared" si="28"/>
        <v>0</v>
      </c>
      <c r="AG46" s="74">
        <f t="shared" si="28"/>
        <v>0</v>
      </c>
      <c r="AH46" s="74">
        <f t="shared" si="28"/>
        <v>0</v>
      </c>
      <c r="AI46" s="74">
        <f t="shared" si="28"/>
        <v>0</v>
      </c>
      <c r="AJ46" s="167">
        <f t="shared" si="28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53.4</v>
      </c>
      <c r="M47" s="57"/>
      <c r="N47" s="57">
        <v>171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30">SUM(D48:AE48)</f>
        <v>5.61</v>
      </c>
      <c r="AL47" s="158">
        <f>SUM(AF48:AJ48)</f>
        <v>0</v>
      </c>
    </row>
    <row r="48" ht="23.25" customHeight="1" spans="1:38">
      <c r="A48" s="59"/>
      <c r="B48" s="60"/>
      <c r="C48" s="55" t="s">
        <v>74</v>
      </c>
      <c r="D48" s="61">
        <f t="shared" ref="D48:AJ48" si="31">(D$24*D47)/1000</f>
        <v>0</v>
      </c>
      <c r="E48" s="62">
        <f t="shared" si="31"/>
        <v>0</v>
      </c>
      <c r="F48" s="62">
        <f t="shared" si="31"/>
        <v>0</v>
      </c>
      <c r="G48" s="62">
        <f t="shared" si="31"/>
        <v>0</v>
      </c>
      <c r="H48" s="62">
        <f t="shared" si="31"/>
        <v>0</v>
      </c>
      <c r="I48" s="62">
        <f t="shared" si="31"/>
        <v>0</v>
      </c>
      <c r="J48" s="62">
        <f t="shared" si="31"/>
        <v>0</v>
      </c>
      <c r="K48" s="62">
        <f t="shared" si="31"/>
        <v>0</v>
      </c>
      <c r="L48" s="62">
        <f t="shared" si="31"/>
        <v>1.335</v>
      </c>
      <c r="M48" s="62">
        <f t="shared" si="31"/>
        <v>0</v>
      </c>
      <c r="N48" s="62">
        <f t="shared" si="31"/>
        <v>4.275</v>
      </c>
      <c r="O48" s="62">
        <f t="shared" si="31"/>
        <v>0</v>
      </c>
      <c r="P48" s="62">
        <f t="shared" si="31"/>
        <v>0</v>
      </c>
      <c r="Q48" s="62">
        <f t="shared" si="31"/>
        <v>0</v>
      </c>
      <c r="R48" s="62">
        <f t="shared" si="31"/>
        <v>0</v>
      </c>
      <c r="S48" s="62">
        <f t="shared" si="31"/>
        <v>0</v>
      </c>
      <c r="T48" s="62">
        <f t="shared" si="31"/>
        <v>0</v>
      </c>
      <c r="U48" s="62">
        <f t="shared" si="31"/>
        <v>0</v>
      </c>
      <c r="V48" s="62">
        <f t="shared" si="31"/>
        <v>0</v>
      </c>
      <c r="W48" s="62">
        <f t="shared" si="31"/>
        <v>0</v>
      </c>
      <c r="X48" s="62">
        <f t="shared" si="31"/>
        <v>0</v>
      </c>
      <c r="Y48" s="62">
        <f t="shared" si="31"/>
        <v>0</v>
      </c>
      <c r="Z48" s="62">
        <f t="shared" si="31"/>
        <v>0</v>
      </c>
      <c r="AA48" s="62">
        <f t="shared" si="31"/>
        <v>0</v>
      </c>
      <c r="AB48" s="62">
        <f t="shared" si="31"/>
        <v>0</v>
      </c>
      <c r="AC48" s="62">
        <f t="shared" si="31"/>
        <v>0</v>
      </c>
      <c r="AD48" s="62">
        <f t="shared" si="31"/>
        <v>0</v>
      </c>
      <c r="AE48" s="115">
        <f t="shared" si="31"/>
        <v>0</v>
      </c>
      <c r="AF48" s="62">
        <f t="shared" si="31"/>
        <v>0</v>
      </c>
      <c r="AG48" s="62">
        <f t="shared" si="31"/>
        <v>0</v>
      </c>
      <c r="AH48" s="62">
        <f t="shared" si="31"/>
        <v>0</v>
      </c>
      <c r="AI48" s="62">
        <f t="shared" si="31"/>
        <v>0</v>
      </c>
      <c r="AJ48" s="159">
        <f t="shared" si="31"/>
        <v>0</v>
      </c>
      <c r="AK48" s="160"/>
      <c r="AL48" s="161"/>
    </row>
    <row r="49" ht="25.5" customHeight="1" spans="1:38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/>
      <c r="O49" s="57">
        <v>11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2">SUM(D50:AE50)</f>
        <v>0.515</v>
      </c>
      <c r="AL49" s="158">
        <f>SUM(AF50:AJ50)</f>
        <v>0</v>
      </c>
    </row>
    <row r="50" ht="25.5" customHeight="1" spans="1:38">
      <c r="A50" s="59"/>
      <c r="B50" s="60"/>
      <c r="C50" s="55" t="s">
        <v>74</v>
      </c>
      <c r="D50" s="61">
        <f t="shared" ref="D50:G50" si="33">(D$24*D49)/1000</f>
        <v>0</v>
      </c>
      <c r="E50" s="62">
        <f t="shared" si="33"/>
        <v>0</v>
      </c>
      <c r="F50" s="62">
        <f t="shared" si="33"/>
        <v>0</v>
      </c>
      <c r="G50" s="62">
        <f t="shared" si="33"/>
        <v>0</v>
      </c>
      <c r="H50" s="62">
        <f t="shared" ref="H50:AJ50" si="34">(H$24*H49)/1000</f>
        <v>0</v>
      </c>
      <c r="I50" s="62">
        <f t="shared" si="34"/>
        <v>0</v>
      </c>
      <c r="J50" s="62">
        <f t="shared" si="34"/>
        <v>0</v>
      </c>
      <c r="K50" s="62">
        <f t="shared" si="34"/>
        <v>0</v>
      </c>
      <c r="L50" s="62">
        <f t="shared" si="34"/>
        <v>0.24</v>
      </c>
      <c r="M50" s="62">
        <f t="shared" si="34"/>
        <v>0</v>
      </c>
      <c r="N50" s="62">
        <f t="shared" si="34"/>
        <v>0</v>
      </c>
      <c r="O50" s="62">
        <f t="shared" si="34"/>
        <v>0.275</v>
      </c>
      <c r="P50" s="62">
        <f t="shared" si="34"/>
        <v>0</v>
      </c>
      <c r="Q50" s="62">
        <f t="shared" si="34"/>
        <v>0</v>
      </c>
      <c r="R50" s="62">
        <f t="shared" si="34"/>
        <v>0</v>
      </c>
      <c r="S50" s="62">
        <f t="shared" si="34"/>
        <v>0</v>
      </c>
      <c r="T50" s="62"/>
      <c r="U50" s="62">
        <f t="shared" si="34"/>
        <v>0</v>
      </c>
      <c r="V50" s="62">
        <f t="shared" si="34"/>
        <v>0</v>
      </c>
      <c r="W50" s="62">
        <f t="shared" si="34"/>
        <v>0</v>
      </c>
      <c r="X50" s="62">
        <f t="shared" si="34"/>
        <v>0</v>
      </c>
      <c r="Y50" s="62">
        <f t="shared" si="34"/>
        <v>0</v>
      </c>
      <c r="Z50" s="62">
        <f t="shared" si="34"/>
        <v>0</v>
      </c>
      <c r="AA50" s="62">
        <f t="shared" si="34"/>
        <v>0</v>
      </c>
      <c r="AB50" s="62">
        <f t="shared" si="34"/>
        <v>0</v>
      </c>
      <c r="AC50" s="62">
        <f t="shared" si="34"/>
        <v>0</v>
      </c>
      <c r="AD50" s="62">
        <f t="shared" si="34"/>
        <v>0</v>
      </c>
      <c r="AE50" s="115">
        <f t="shared" si="34"/>
        <v>0</v>
      </c>
      <c r="AF50" s="62">
        <f t="shared" si="34"/>
        <v>0</v>
      </c>
      <c r="AG50" s="62">
        <f t="shared" si="34"/>
        <v>0</v>
      </c>
      <c r="AH50" s="62">
        <f t="shared" si="34"/>
        <v>0</v>
      </c>
      <c r="AI50" s="62">
        <f t="shared" si="34"/>
        <v>0</v>
      </c>
      <c r="AJ50" s="159">
        <f t="shared" si="34"/>
        <v>0</v>
      </c>
      <c r="AK50" s="160"/>
      <c r="AL50" s="161"/>
    </row>
    <row r="51" ht="27.75" customHeight="1" spans="1:38">
      <c r="A51" s="53" t="s">
        <v>85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5">SUM(D52:AE52)</f>
        <v>0.315</v>
      </c>
      <c r="AL51" s="158">
        <f>SUM(AF52:AJ52)</f>
        <v>0</v>
      </c>
    </row>
    <row r="52" ht="31.5" customHeight="1" spans="1:38">
      <c r="A52" s="59"/>
      <c r="B52" s="60"/>
      <c r="C52" s="55" t="s">
        <v>74</v>
      </c>
      <c r="D52" s="61">
        <f t="shared" ref="D52:AJ52" si="36">(D$24*D51)/1000</f>
        <v>0</v>
      </c>
      <c r="E52" s="62">
        <f t="shared" si="36"/>
        <v>0</v>
      </c>
      <c r="F52" s="62">
        <f t="shared" si="36"/>
        <v>0</v>
      </c>
      <c r="G52" s="62">
        <f t="shared" ref="G52" si="37">(G$24*G51)/1000</f>
        <v>0</v>
      </c>
      <c r="H52" s="62">
        <f t="shared" si="36"/>
        <v>0</v>
      </c>
      <c r="I52" s="62">
        <f t="shared" si="36"/>
        <v>0</v>
      </c>
      <c r="J52" s="62">
        <f t="shared" si="36"/>
        <v>0</v>
      </c>
      <c r="K52" s="62">
        <f t="shared" si="36"/>
        <v>0</v>
      </c>
      <c r="L52" s="62">
        <f t="shared" si="36"/>
        <v>0.315</v>
      </c>
      <c r="M52" s="62">
        <f t="shared" si="36"/>
        <v>0</v>
      </c>
      <c r="N52" s="62">
        <f t="shared" si="36"/>
        <v>0</v>
      </c>
      <c r="O52" s="62">
        <f t="shared" si="36"/>
        <v>0</v>
      </c>
      <c r="P52" s="62">
        <f t="shared" si="36"/>
        <v>0</v>
      </c>
      <c r="Q52" s="62">
        <f t="shared" si="36"/>
        <v>0</v>
      </c>
      <c r="R52" s="62">
        <f t="shared" si="36"/>
        <v>0</v>
      </c>
      <c r="S52" s="62">
        <f t="shared" si="36"/>
        <v>0</v>
      </c>
      <c r="T52" s="62">
        <f t="shared" si="36"/>
        <v>0</v>
      </c>
      <c r="U52" s="62">
        <f t="shared" si="36"/>
        <v>0</v>
      </c>
      <c r="V52" s="62">
        <f t="shared" si="36"/>
        <v>0</v>
      </c>
      <c r="W52" s="62">
        <f t="shared" si="36"/>
        <v>0</v>
      </c>
      <c r="X52" s="62">
        <f t="shared" si="36"/>
        <v>0</v>
      </c>
      <c r="Y52" s="62">
        <f t="shared" si="36"/>
        <v>0</v>
      </c>
      <c r="Z52" s="62">
        <f t="shared" si="36"/>
        <v>0</v>
      </c>
      <c r="AA52" s="62">
        <f t="shared" si="36"/>
        <v>0</v>
      </c>
      <c r="AB52" s="62">
        <f t="shared" si="36"/>
        <v>0</v>
      </c>
      <c r="AC52" s="62">
        <f t="shared" si="36"/>
        <v>0</v>
      </c>
      <c r="AD52" s="62">
        <f t="shared" si="36"/>
        <v>0</v>
      </c>
      <c r="AE52" s="115">
        <f t="shared" si="36"/>
        <v>0</v>
      </c>
      <c r="AF52" s="62">
        <f t="shared" si="36"/>
        <v>0</v>
      </c>
      <c r="AG52" s="62">
        <f t="shared" si="36"/>
        <v>0</v>
      </c>
      <c r="AH52" s="62">
        <f t="shared" si="36"/>
        <v>0</v>
      </c>
      <c r="AI52" s="62">
        <f t="shared" si="36"/>
        <v>0</v>
      </c>
      <c r="AJ52" s="159">
        <f t="shared" si="36"/>
        <v>0</v>
      </c>
      <c r="AK52" s="160"/>
      <c r="AL52" s="161"/>
    </row>
    <row r="53" ht="27.75" customHeight="1" spans="1:38">
      <c r="A53" s="53" t="s">
        <v>86</v>
      </c>
      <c r="B53" s="54"/>
      <c r="C53" s="55" t="s">
        <v>73</v>
      </c>
      <c r="D53" s="56"/>
      <c r="E53" s="57"/>
      <c r="F53" s="57"/>
      <c r="G53" s="58"/>
      <c r="H53" s="57"/>
      <c r="I53" s="57">
        <v>114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8">SUM(D54:AE54)</f>
        <v>2.85</v>
      </c>
      <c r="AL53" s="158">
        <f>SUM(AF54:AJ54)</f>
        <v>0</v>
      </c>
    </row>
    <row r="54" ht="25.15" customHeight="1" spans="1:38">
      <c r="A54" s="59"/>
      <c r="B54" s="60"/>
      <c r="C54" s="55" t="s">
        <v>74</v>
      </c>
      <c r="D54" s="61">
        <f t="shared" ref="D54:AJ54" si="39">(D$24*D53)/1000</f>
        <v>0</v>
      </c>
      <c r="E54" s="62">
        <f t="shared" si="39"/>
        <v>0</v>
      </c>
      <c r="F54" s="62">
        <f t="shared" si="39"/>
        <v>0</v>
      </c>
      <c r="G54" s="62">
        <f t="shared" ref="G54" si="40">(G$24*G53)/1000</f>
        <v>0</v>
      </c>
      <c r="H54" s="62">
        <f t="shared" si="39"/>
        <v>0</v>
      </c>
      <c r="I54" s="62">
        <f t="shared" si="39"/>
        <v>2.85</v>
      </c>
      <c r="J54" s="62">
        <f t="shared" si="39"/>
        <v>0</v>
      </c>
      <c r="K54" s="62">
        <f t="shared" si="39"/>
        <v>0</v>
      </c>
      <c r="L54" s="62">
        <f t="shared" si="39"/>
        <v>0</v>
      </c>
      <c r="M54" s="62">
        <f t="shared" si="39"/>
        <v>0</v>
      </c>
      <c r="N54" s="62">
        <f t="shared" si="39"/>
        <v>0</v>
      </c>
      <c r="O54" s="62">
        <f t="shared" si="39"/>
        <v>0</v>
      </c>
      <c r="P54" s="62">
        <f t="shared" si="39"/>
        <v>0</v>
      </c>
      <c r="Q54" s="62">
        <f t="shared" si="39"/>
        <v>0</v>
      </c>
      <c r="R54" s="62">
        <f t="shared" si="39"/>
        <v>0</v>
      </c>
      <c r="S54" s="62">
        <f t="shared" si="39"/>
        <v>0</v>
      </c>
      <c r="T54" s="62">
        <f t="shared" si="39"/>
        <v>0</v>
      </c>
      <c r="U54" s="62">
        <f t="shared" si="39"/>
        <v>0</v>
      </c>
      <c r="V54" s="62">
        <f t="shared" si="39"/>
        <v>0</v>
      </c>
      <c r="W54" s="62">
        <f t="shared" si="39"/>
        <v>0</v>
      </c>
      <c r="X54" s="62">
        <f t="shared" si="39"/>
        <v>0</v>
      </c>
      <c r="Y54" s="62">
        <f t="shared" si="39"/>
        <v>0</v>
      </c>
      <c r="Z54" s="62">
        <f t="shared" si="39"/>
        <v>0</v>
      </c>
      <c r="AA54" s="62">
        <f t="shared" si="39"/>
        <v>0</v>
      </c>
      <c r="AB54" s="62">
        <f t="shared" si="39"/>
        <v>0</v>
      </c>
      <c r="AC54" s="62">
        <f t="shared" si="39"/>
        <v>0</v>
      </c>
      <c r="AD54" s="62">
        <f t="shared" si="39"/>
        <v>0</v>
      </c>
      <c r="AE54" s="115">
        <f t="shared" si="39"/>
        <v>0</v>
      </c>
      <c r="AF54" s="62">
        <f t="shared" si="39"/>
        <v>0</v>
      </c>
      <c r="AG54" s="62">
        <f t="shared" si="39"/>
        <v>0</v>
      </c>
      <c r="AH54" s="62">
        <f t="shared" si="39"/>
        <v>0</v>
      </c>
      <c r="AI54" s="62">
        <f t="shared" si="39"/>
        <v>0</v>
      </c>
      <c r="AJ54" s="159">
        <f t="shared" si="39"/>
        <v>0</v>
      </c>
      <c r="AK54" s="160"/>
      <c r="AL54" s="161"/>
    </row>
    <row r="55" ht="24.6" hidden="1" spans="1:38">
      <c r="A55" s="53" t="s">
        <v>87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1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74</v>
      </c>
      <c r="D56" s="61">
        <f t="shared" ref="D56:AJ56" si="42">(D$24*D55)/1000</f>
        <v>0</v>
      </c>
      <c r="E56" s="62">
        <f t="shared" si="42"/>
        <v>0</v>
      </c>
      <c r="F56" s="62">
        <f t="shared" si="42"/>
        <v>0</v>
      </c>
      <c r="G56" s="62">
        <f t="shared" ref="G56" si="43">(G$24*G55)/1000</f>
        <v>0</v>
      </c>
      <c r="H56" s="62">
        <f t="shared" si="42"/>
        <v>0</v>
      </c>
      <c r="I56" s="62">
        <f t="shared" si="42"/>
        <v>0</v>
      </c>
      <c r="J56" s="62">
        <f t="shared" si="42"/>
        <v>0</v>
      </c>
      <c r="K56" s="62">
        <f t="shared" si="42"/>
        <v>0</v>
      </c>
      <c r="L56" s="62">
        <f t="shared" si="42"/>
        <v>0</v>
      </c>
      <c r="M56" s="62">
        <f t="shared" si="42"/>
        <v>0</v>
      </c>
      <c r="N56" s="62">
        <f t="shared" si="42"/>
        <v>0</v>
      </c>
      <c r="O56" s="62">
        <f t="shared" si="42"/>
        <v>0</v>
      </c>
      <c r="P56" s="62">
        <f t="shared" si="42"/>
        <v>0</v>
      </c>
      <c r="Q56" s="62">
        <f t="shared" si="42"/>
        <v>0</v>
      </c>
      <c r="R56" s="62">
        <f t="shared" si="42"/>
        <v>0</v>
      </c>
      <c r="S56" s="62">
        <f t="shared" si="42"/>
        <v>0</v>
      </c>
      <c r="T56" s="62">
        <f t="shared" si="42"/>
        <v>0</v>
      </c>
      <c r="U56" s="62">
        <f t="shared" si="42"/>
        <v>0</v>
      </c>
      <c r="V56" s="62">
        <f t="shared" si="42"/>
        <v>0</v>
      </c>
      <c r="W56" s="62">
        <f t="shared" si="42"/>
        <v>0</v>
      </c>
      <c r="X56" s="62">
        <f t="shared" si="42"/>
        <v>0</v>
      </c>
      <c r="Y56" s="62">
        <f t="shared" si="42"/>
        <v>0</v>
      </c>
      <c r="Z56" s="62">
        <f t="shared" si="42"/>
        <v>0</v>
      </c>
      <c r="AA56" s="62">
        <f t="shared" si="42"/>
        <v>0</v>
      </c>
      <c r="AB56" s="62">
        <f t="shared" si="42"/>
        <v>0</v>
      </c>
      <c r="AC56" s="62">
        <f t="shared" si="42"/>
        <v>0</v>
      </c>
      <c r="AD56" s="62">
        <f t="shared" si="42"/>
        <v>0</v>
      </c>
      <c r="AE56" s="115">
        <f t="shared" si="42"/>
        <v>0</v>
      </c>
      <c r="AF56" s="62">
        <f t="shared" si="42"/>
        <v>0</v>
      </c>
      <c r="AG56" s="62">
        <f t="shared" si="42"/>
        <v>0</v>
      </c>
      <c r="AH56" s="62">
        <f t="shared" si="42"/>
        <v>0</v>
      </c>
      <c r="AI56" s="62">
        <f t="shared" si="42"/>
        <v>0</v>
      </c>
      <c r="AJ56" s="159">
        <f t="shared" si="42"/>
        <v>0</v>
      </c>
      <c r="AK56" s="160"/>
      <c r="AL56" s="161"/>
      <c r="AM56" s="169"/>
    </row>
    <row r="57" ht="24.6" hidden="1" spans="1:38">
      <c r="A57" s="53" t="s">
        <v>88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74</v>
      </c>
      <c r="D58" s="61">
        <f t="shared" ref="D58:AJ62" si="44">(D$24*D57)/1000</f>
        <v>0</v>
      </c>
      <c r="E58" s="62">
        <f t="shared" si="44"/>
        <v>0</v>
      </c>
      <c r="F58" s="62">
        <f t="shared" si="44"/>
        <v>0</v>
      </c>
      <c r="G58" s="62">
        <f t="shared" ref="G58" si="45">(G$24*G57)/1000</f>
        <v>0</v>
      </c>
      <c r="H58" s="62">
        <f t="shared" si="44"/>
        <v>0</v>
      </c>
      <c r="I58" s="62">
        <f t="shared" si="44"/>
        <v>0</v>
      </c>
      <c r="J58" s="62">
        <f t="shared" si="44"/>
        <v>0</v>
      </c>
      <c r="K58" s="62">
        <f t="shared" si="44"/>
        <v>0</v>
      </c>
      <c r="L58" s="62">
        <f t="shared" si="44"/>
        <v>0</v>
      </c>
      <c r="M58" s="62">
        <f t="shared" si="44"/>
        <v>0</v>
      </c>
      <c r="N58" s="62">
        <f t="shared" si="44"/>
        <v>0</v>
      </c>
      <c r="O58" s="62">
        <f t="shared" si="44"/>
        <v>0</v>
      </c>
      <c r="P58" s="62">
        <f t="shared" si="44"/>
        <v>0</v>
      </c>
      <c r="Q58" s="62">
        <f t="shared" si="44"/>
        <v>0</v>
      </c>
      <c r="R58" s="62">
        <f t="shared" si="44"/>
        <v>0</v>
      </c>
      <c r="S58" s="62">
        <f t="shared" si="44"/>
        <v>0</v>
      </c>
      <c r="T58" s="62">
        <f t="shared" si="44"/>
        <v>0</v>
      </c>
      <c r="U58" s="62">
        <f t="shared" si="44"/>
        <v>0</v>
      </c>
      <c r="V58" s="62">
        <f t="shared" si="44"/>
        <v>0</v>
      </c>
      <c r="W58" s="62">
        <f t="shared" si="44"/>
        <v>0</v>
      </c>
      <c r="X58" s="62">
        <f t="shared" si="44"/>
        <v>0</v>
      </c>
      <c r="Y58" s="62">
        <f t="shared" si="44"/>
        <v>0</v>
      </c>
      <c r="Z58" s="62">
        <f t="shared" si="44"/>
        <v>0</v>
      </c>
      <c r="AA58" s="62">
        <f t="shared" si="44"/>
        <v>0</v>
      </c>
      <c r="AB58" s="62">
        <f t="shared" si="44"/>
        <v>0</v>
      </c>
      <c r="AC58" s="62">
        <f t="shared" si="44"/>
        <v>0</v>
      </c>
      <c r="AD58" s="62">
        <f t="shared" si="44"/>
        <v>0</v>
      </c>
      <c r="AE58" s="115">
        <f t="shared" si="44"/>
        <v>0</v>
      </c>
      <c r="AF58" s="62">
        <f t="shared" si="44"/>
        <v>0</v>
      </c>
      <c r="AG58" s="62">
        <f t="shared" si="44"/>
        <v>0</v>
      </c>
      <c r="AH58" s="62">
        <f t="shared" si="44"/>
        <v>0</v>
      </c>
      <c r="AI58" s="62">
        <f t="shared" si="44"/>
        <v>0</v>
      </c>
      <c r="AJ58" s="159">
        <f t="shared" si="44"/>
        <v>0</v>
      </c>
      <c r="AK58" s="160"/>
      <c r="AL58" s="161"/>
    </row>
    <row r="59" ht="27.75" customHeight="1" spans="1:38">
      <c r="A59" s="53" t="s">
        <v>89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98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2.45</v>
      </c>
      <c r="AL59" s="158">
        <f>SUM(AF60:AJ60)</f>
        <v>0</v>
      </c>
    </row>
    <row r="60" ht="31.9" customHeight="1" spans="1:39">
      <c r="A60" s="59"/>
      <c r="B60" s="60"/>
      <c r="C60" s="55" t="s">
        <v>74</v>
      </c>
      <c r="D60" s="61">
        <f t="shared" ref="D60:L60" si="46">(D$24*D59)/1000</f>
        <v>0</v>
      </c>
      <c r="E60" s="62">
        <f t="shared" si="46"/>
        <v>0</v>
      </c>
      <c r="F60" s="62">
        <f t="shared" si="46"/>
        <v>0</v>
      </c>
      <c r="G60" s="62">
        <f t="shared" si="46"/>
        <v>0</v>
      </c>
      <c r="H60" s="62">
        <f t="shared" si="46"/>
        <v>0</v>
      </c>
      <c r="I60" s="62">
        <f t="shared" si="46"/>
        <v>0</v>
      </c>
      <c r="J60" s="62">
        <f t="shared" si="46"/>
        <v>0</v>
      </c>
      <c r="K60" s="62">
        <f t="shared" si="46"/>
        <v>0</v>
      </c>
      <c r="L60" s="62">
        <f t="shared" si="46"/>
        <v>0</v>
      </c>
      <c r="M60" s="62">
        <f t="shared" si="44"/>
        <v>2.45</v>
      </c>
      <c r="N60" s="62">
        <f t="shared" si="44"/>
        <v>0</v>
      </c>
      <c r="O60" s="62">
        <f t="shared" si="44"/>
        <v>0</v>
      </c>
      <c r="P60" s="62">
        <f t="shared" si="44"/>
        <v>0</v>
      </c>
      <c r="Q60" s="62">
        <f t="shared" si="44"/>
        <v>0</v>
      </c>
      <c r="R60" s="62">
        <f t="shared" si="44"/>
        <v>0</v>
      </c>
      <c r="S60" s="62">
        <f t="shared" si="44"/>
        <v>0</v>
      </c>
      <c r="T60" s="62">
        <f t="shared" si="44"/>
        <v>0</v>
      </c>
      <c r="U60" s="62">
        <f t="shared" si="44"/>
        <v>0</v>
      </c>
      <c r="V60" s="62">
        <f t="shared" si="44"/>
        <v>0</v>
      </c>
      <c r="W60" s="62">
        <f t="shared" si="44"/>
        <v>0</v>
      </c>
      <c r="X60" s="62">
        <f t="shared" si="44"/>
        <v>0</v>
      </c>
      <c r="Y60" s="62">
        <f t="shared" si="44"/>
        <v>0</v>
      </c>
      <c r="Z60" s="62">
        <f t="shared" si="44"/>
        <v>0</v>
      </c>
      <c r="AA60" s="62">
        <f t="shared" si="44"/>
        <v>0</v>
      </c>
      <c r="AB60" s="62">
        <f t="shared" si="44"/>
        <v>0</v>
      </c>
      <c r="AC60" s="62">
        <f t="shared" si="44"/>
        <v>0</v>
      </c>
      <c r="AD60" s="62">
        <f t="shared" si="44"/>
        <v>0</v>
      </c>
      <c r="AE60" s="115">
        <f t="shared" si="44"/>
        <v>0</v>
      </c>
      <c r="AF60" s="62">
        <f t="shared" si="44"/>
        <v>0</v>
      </c>
      <c r="AG60" s="62">
        <f t="shared" si="44"/>
        <v>0</v>
      </c>
      <c r="AH60" s="62">
        <f t="shared" si="44"/>
        <v>0</v>
      </c>
      <c r="AI60" s="62">
        <f t="shared" si="44"/>
        <v>0</v>
      </c>
      <c r="AJ60" s="159">
        <f t="shared" si="44"/>
        <v>0</v>
      </c>
      <c r="AK60" s="160"/>
      <c r="AL60" s="161"/>
      <c r="AM60" s="12"/>
    </row>
    <row r="61" ht="27.75" customHeight="1" spans="1:38">
      <c r="A61" s="53" t="s">
        <v>90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>
        <v>67</v>
      </c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1.675</v>
      </c>
      <c r="AL61" s="158">
        <f>SUM(AF62:AJ62)</f>
        <v>0</v>
      </c>
    </row>
    <row r="62" ht="23.45" customHeight="1" spans="1:38">
      <c r="A62" s="59"/>
      <c r="B62" s="60"/>
      <c r="C62" s="55" t="s">
        <v>74</v>
      </c>
      <c r="D62" s="61">
        <f t="shared" ref="D62:O62" si="47">(D$24*D61)/1000</f>
        <v>0</v>
      </c>
      <c r="E62" s="62">
        <f t="shared" si="47"/>
        <v>0</v>
      </c>
      <c r="F62" s="62">
        <f t="shared" si="47"/>
        <v>0</v>
      </c>
      <c r="G62" s="62">
        <f t="shared" si="47"/>
        <v>0</v>
      </c>
      <c r="H62" s="62">
        <f t="shared" si="47"/>
        <v>0</v>
      </c>
      <c r="I62" s="62">
        <f t="shared" si="47"/>
        <v>0</v>
      </c>
      <c r="J62" s="62">
        <f t="shared" si="47"/>
        <v>0</v>
      </c>
      <c r="K62" s="62">
        <f t="shared" si="47"/>
        <v>0</v>
      </c>
      <c r="L62" s="62">
        <f t="shared" si="47"/>
        <v>0</v>
      </c>
      <c r="M62" s="62">
        <f t="shared" si="47"/>
        <v>0</v>
      </c>
      <c r="N62" s="62">
        <f t="shared" si="47"/>
        <v>0</v>
      </c>
      <c r="O62" s="62">
        <f t="shared" si="47"/>
        <v>1.675</v>
      </c>
      <c r="P62" s="62">
        <f t="shared" si="44"/>
        <v>0</v>
      </c>
      <c r="Q62" s="62">
        <f t="shared" si="44"/>
        <v>0</v>
      </c>
      <c r="R62" s="62">
        <f t="shared" si="44"/>
        <v>0</v>
      </c>
      <c r="S62" s="62">
        <f t="shared" si="44"/>
        <v>0</v>
      </c>
      <c r="T62" s="62">
        <f t="shared" si="44"/>
        <v>0</v>
      </c>
      <c r="U62" s="62">
        <f t="shared" si="44"/>
        <v>0</v>
      </c>
      <c r="V62" s="62">
        <f t="shared" si="44"/>
        <v>0</v>
      </c>
      <c r="W62" s="62">
        <f t="shared" si="44"/>
        <v>0</v>
      </c>
      <c r="X62" s="62">
        <f t="shared" si="44"/>
        <v>0</v>
      </c>
      <c r="Y62" s="62">
        <f t="shared" si="44"/>
        <v>0</v>
      </c>
      <c r="Z62" s="62">
        <f t="shared" si="44"/>
        <v>0</v>
      </c>
      <c r="AA62" s="62">
        <f t="shared" si="44"/>
        <v>0</v>
      </c>
      <c r="AB62" s="62">
        <f t="shared" si="44"/>
        <v>0</v>
      </c>
      <c r="AC62" s="62">
        <f t="shared" si="44"/>
        <v>0</v>
      </c>
      <c r="AD62" s="62">
        <f t="shared" si="44"/>
        <v>0</v>
      </c>
      <c r="AE62" s="115">
        <f t="shared" si="44"/>
        <v>0</v>
      </c>
      <c r="AF62" s="62">
        <f t="shared" si="44"/>
        <v>0</v>
      </c>
      <c r="AG62" s="62">
        <f t="shared" si="44"/>
        <v>0</v>
      </c>
      <c r="AH62" s="62">
        <f t="shared" si="44"/>
        <v>0</v>
      </c>
      <c r="AI62" s="62">
        <f t="shared" si="44"/>
        <v>0</v>
      </c>
      <c r="AJ62" s="159">
        <f t="shared" si="44"/>
        <v>0</v>
      </c>
      <c r="AK62" s="171"/>
      <c r="AL62" s="161"/>
    </row>
    <row r="63" ht="24.6" spans="1:38">
      <c r="A63" s="53" t="s">
        <v>91</v>
      </c>
      <c r="B63" s="54"/>
      <c r="C63" s="55" t="s">
        <v>73</v>
      </c>
      <c r="D63" s="56"/>
      <c r="E63" s="57">
        <v>16</v>
      </c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0.4</v>
      </c>
      <c r="AL63" s="158">
        <f>SUM(AF64:AJ64)</f>
        <v>0</v>
      </c>
    </row>
    <row r="64" ht="24.6" spans="1:38">
      <c r="A64" s="59"/>
      <c r="B64" s="60"/>
      <c r="C64" s="55" t="s">
        <v>74</v>
      </c>
      <c r="D64" s="61">
        <f t="shared" ref="D64:AJ78" si="48">(D$24*D63)/1000</f>
        <v>0</v>
      </c>
      <c r="E64" s="62">
        <f t="shared" si="48"/>
        <v>0.4</v>
      </c>
      <c r="F64" s="62">
        <f t="shared" si="48"/>
        <v>0</v>
      </c>
      <c r="G64" s="62">
        <f t="shared" ref="G64" si="49">(G$24*G63)/1000</f>
        <v>0</v>
      </c>
      <c r="H64" s="62">
        <f t="shared" si="48"/>
        <v>0</v>
      </c>
      <c r="I64" s="62">
        <f t="shared" si="48"/>
        <v>0</v>
      </c>
      <c r="J64" s="62">
        <f t="shared" si="48"/>
        <v>0</v>
      </c>
      <c r="K64" s="62">
        <f t="shared" si="48"/>
        <v>0</v>
      </c>
      <c r="L64" s="62">
        <f t="shared" si="48"/>
        <v>0</v>
      </c>
      <c r="M64" s="62">
        <f t="shared" si="48"/>
        <v>0</v>
      </c>
      <c r="N64" s="62">
        <f t="shared" si="48"/>
        <v>0</v>
      </c>
      <c r="O64" s="62">
        <f t="shared" si="48"/>
        <v>0</v>
      </c>
      <c r="P64" s="62">
        <f t="shared" si="48"/>
        <v>0</v>
      </c>
      <c r="Q64" s="62">
        <f t="shared" si="48"/>
        <v>0</v>
      </c>
      <c r="R64" s="62">
        <f t="shared" si="48"/>
        <v>0</v>
      </c>
      <c r="S64" s="62">
        <f t="shared" si="48"/>
        <v>0</v>
      </c>
      <c r="T64" s="62">
        <f t="shared" si="48"/>
        <v>0</v>
      </c>
      <c r="U64" s="62">
        <f t="shared" si="48"/>
        <v>0</v>
      </c>
      <c r="V64" s="62">
        <f t="shared" si="48"/>
        <v>0</v>
      </c>
      <c r="W64" s="62">
        <f t="shared" si="48"/>
        <v>0</v>
      </c>
      <c r="X64" s="62">
        <f t="shared" si="48"/>
        <v>0</v>
      </c>
      <c r="Y64" s="62">
        <f t="shared" si="48"/>
        <v>0</v>
      </c>
      <c r="Z64" s="62">
        <f t="shared" si="48"/>
        <v>0</v>
      </c>
      <c r="AA64" s="62">
        <f t="shared" si="48"/>
        <v>0</v>
      </c>
      <c r="AB64" s="62">
        <f t="shared" si="48"/>
        <v>0</v>
      </c>
      <c r="AC64" s="62">
        <f t="shared" si="48"/>
        <v>0</v>
      </c>
      <c r="AD64" s="62">
        <f t="shared" si="48"/>
        <v>0</v>
      </c>
      <c r="AE64" s="115">
        <f t="shared" si="48"/>
        <v>0</v>
      </c>
      <c r="AF64" s="62">
        <f t="shared" si="48"/>
        <v>0</v>
      </c>
      <c r="AG64" s="62">
        <f t="shared" si="48"/>
        <v>0</v>
      </c>
      <c r="AH64" s="62">
        <f t="shared" si="48"/>
        <v>0</v>
      </c>
      <c r="AI64" s="62">
        <f t="shared" si="48"/>
        <v>0</v>
      </c>
      <c r="AJ64" s="159">
        <f t="shared" si="48"/>
        <v>0</v>
      </c>
      <c r="AK64" s="173"/>
      <c r="AL64" s="161"/>
    </row>
    <row r="65" ht="24.6" spans="1:38">
      <c r="A65" s="53" t="s">
        <v>92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>
        <v>6</v>
      </c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0.15</v>
      </c>
      <c r="AL65" s="158">
        <f>SUM(AF66:AJ66)</f>
        <v>0</v>
      </c>
    </row>
    <row r="66" ht="24.6" spans="1:38">
      <c r="A66" s="59"/>
      <c r="B66" s="60"/>
      <c r="C66" s="55" t="s">
        <v>74</v>
      </c>
      <c r="D66" s="61">
        <f t="shared" ref="D66:AJ66" si="50">(D$24*D65)/1000</f>
        <v>0</v>
      </c>
      <c r="E66" s="62">
        <f t="shared" si="50"/>
        <v>0</v>
      </c>
      <c r="F66" s="62">
        <f t="shared" si="50"/>
        <v>0</v>
      </c>
      <c r="G66" s="62">
        <f t="shared" ref="G66" si="51">(G$24*G65)/1000</f>
        <v>0</v>
      </c>
      <c r="H66" s="62">
        <f t="shared" si="50"/>
        <v>0</v>
      </c>
      <c r="I66" s="62">
        <f t="shared" si="50"/>
        <v>0</v>
      </c>
      <c r="J66" s="62">
        <f t="shared" si="50"/>
        <v>0</v>
      </c>
      <c r="K66" s="62">
        <f t="shared" si="50"/>
        <v>0</v>
      </c>
      <c r="L66" s="62">
        <f t="shared" si="50"/>
        <v>0.15</v>
      </c>
      <c r="M66" s="62">
        <f t="shared" si="50"/>
        <v>0</v>
      </c>
      <c r="N66" s="62">
        <f t="shared" si="50"/>
        <v>0</v>
      </c>
      <c r="O66" s="62">
        <f t="shared" si="50"/>
        <v>0</v>
      </c>
      <c r="P66" s="62">
        <f t="shared" si="50"/>
        <v>0</v>
      </c>
      <c r="Q66" s="62">
        <f t="shared" si="50"/>
        <v>0</v>
      </c>
      <c r="R66" s="62">
        <f t="shared" si="50"/>
        <v>0</v>
      </c>
      <c r="S66" s="62">
        <f t="shared" si="50"/>
        <v>0</v>
      </c>
      <c r="T66" s="62">
        <f t="shared" si="50"/>
        <v>0</v>
      </c>
      <c r="U66" s="62">
        <f t="shared" si="50"/>
        <v>0</v>
      </c>
      <c r="V66" s="62">
        <f t="shared" si="50"/>
        <v>0</v>
      </c>
      <c r="W66" s="62">
        <f t="shared" si="50"/>
        <v>0</v>
      </c>
      <c r="X66" s="62">
        <f t="shared" si="50"/>
        <v>0</v>
      </c>
      <c r="Y66" s="62">
        <f t="shared" si="50"/>
        <v>0</v>
      </c>
      <c r="Z66" s="62">
        <f t="shared" si="50"/>
        <v>0</v>
      </c>
      <c r="AA66" s="62">
        <f t="shared" si="50"/>
        <v>0</v>
      </c>
      <c r="AB66" s="62">
        <f t="shared" si="50"/>
        <v>0</v>
      </c>
      <c r="AC66" s="62">
        <f t="shared" si="50"/>
        <v>0</v>
      </c>
      <c r="AD66" s="62">
        <f t="shared" si="50"/>
        <v>0</v>
      </c>
      <c r="AE66" s="115">
        <f t="shared" si="50"/>
        <v>0</v>
      </c>
      <c r="AF66" s="62">
        <f t="shared" si="50"/>
        <v>0</v>
      </c>
      <c r="AG66" s="62">
        <f t="shared" si="50"/>
        <v>0</v>
      </c>
      <c r="AH66" s="62">
        <f t="shared" si="50"/>
        <v>0</v>
      </c>
      <c r="AI66" s="62">
        <f t="shared" si="50"/>
        <v>0</v>
      </c>
      <c r="AJ66" s="159">
        <f t="shared" si="50"/>
        <v>0</v>
      </c>
      <c r="AK66" s="173"/>
      <c r="AL66" s="161"/>
    </row>
    <row r="67" ht="27" customHeight="1" spans="1:38">
      <c r="A67" s="53" t="s">
        <v>93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18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0.45</v>
      </c>
      <c r="AL67" s="158">
        <f>SUM(AF68:AJ68)</f>
        <v>0</v>
      </c>
    </row>
    <row r="68" ht="23.45" customHeight="1" spans="1:38">
      <c r="A68" s="59"/>
      <c r="B68" s="60"/>
      <c r="C68" s="55" t="s">
        <v>74</v>
      </c>
      <c r="D68" s="61">
        <f t="shared" ref="D68:AJ68" si="52">(D$24*D67)/1000</f>
        <v>0</v>
      </c>
      <c r="E68" s="62">
        <f t="shared" si="52"/>
        <v>0</v>
      </c>
      <c r="F68" s="62">
        <f t="shared" si="52"/>
        <v>0</v>
      </c>
      <c r="G68" s="62">
        <f t="shared" ref="G68" si="53">(G$24*G67)/1000</f>
        <v>0</v>
      </c>
      <c r="H68" s="62">
        <f t="shared" si="52"/>
        <v>0</v>
      </c>
      <c r="I68" s="62">
        <f t="shared" si="52"/>
        <v>0</v>
      </c>
      <c r="J68" s="62">
        <f t="shared" si="52"/>
        <v>0</v>
      </c>
      <c r="K68" s="62">
        <f t="shared" si="52"/>
        <v>0</v>
      </c>
      <c r="L68" s="62">
        <f t="shared" si="52"/>
        <v>0</v>
      </c>
      <c r="M68" s="62"/>
      <c r="N68" s="62">
        <f t="shared" si="52"/>
        <v>0</v>
      </c>
      <c r="O68" s="62">
        <f t="shared" si="52"/>
        <v>0</v>
      </c>
      <c r="P68" s="62">
        <f t="shared" si="52"/>
        <v>0</v>
      </c>
      <c r="Q68" s="62">
        <f t="shared" si="52"/>
        <v>0.45</v>
      </c>
      <c r="R68" s="62">
        <f t="shared" si="52"/>
        <v>0</v>
      </c>
      <c r="S68" s="62">
        <f t="shared" si="52"/>
        <v>0</v>
      </c>
      <c r="T68" s="62">
        <f t="shared" si="52"/>
        <v>0</v>
      </c>
      <c r="U68" s="62">
        <f t="shared" si="52"/>
        <v>0</v>
      </c>
      <c r="V68" s="62">
        <f t="shared" si="52"/>
        <v>0</v>
      </c>
      <c r="W68" s="62">
        <f t="shared" si="52"/>
        <v>0</v>
      </c>
      <c r="X68" s="62">
        <f t="shared" si="52"/>
        <v>0</v>
      </c>
      <c r="Y68" s="62">
        <f t="shared" si="52"/>
        <v>0</v>
      </c>
      <c r="Z68" s="62">
        <f t="shared" si="52"/>
        <v>0</v>
      </c>
      <c r="AA68" s="62">
        <f t="shared" si="52"/>
        <v>0</v>
      </c>
      <c r="AB68" s="62">
        <f t="shared" si="52"/>
        <v>0</v>
      </c>
      <c r="AC68" s="62">
        <f t="shared" si="52"/>
        <v>0</v>
      </c>
      <c r="AD68" s="62">
        <f t="shared" si="52"/>
        <v>0</v>
      </c>
      <c r="AE68" s="115">
        <f t="shared" si="52"/>
        <v>0</v>
      </c>
      <c r="AF68" s="62">
        <f t="shared" si="52"/>
        <v>0</v>
      </c>
      <c r="AG68" s="62">
        <f t="shared" si="52"/>
        <v>0</v>
      </c>
      <c r="AH68" s="62">
        <f t="shared" si="52"/>
        <v>0</v>
      </c>
      <c r="AI68" s="62">
        <f t="shared" si="52"/>
        <v>0</v>
      </c>
      <c r="AJ68" s="159">
        <f t="shared" si="52"/>
        <v>0</v>
      </c>
      <c r="AK68" s="173"/>
      <c r="AL68" s="161"/>
    </row>
    <row r="69" ht="27" customHeight="1" spans="1:38">
      <c r="A69" s="53" t="s">
        <v>94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0.18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0.0045</v>
      </c>
      <c r="AL69" s="158">
        <f>SUM(AF70:AJ70)</f>
        <v>0</v>
      </c>
    </row>
    <row r="70" ht="23.45" customHeight="1" spans="1:38">
      <c r="A70" s="59"/>
      <c r="B70" s="60"/>
      <c r="C70" s="55" t="s">
        <v>74</v>
      </c>
      <c r="D70" s="61">
        <f t="shared" ref="D70:AJ70" si="54">(D$24*D69)/1000</f>
        <v>0</v>
      </c>
      <c r="E70" s="62">
        <f t="shared" si="54"/>
        <v>0</v>
      </c>
      <c r="F70" s="62">
        <f t="shared" si="54"/>
        <v>0</v>
      </c>
      <c r="G70" s="62">
        <f t="shared" ref="G70" si="55">(G$24*G69)/1000</f>
        <v>0</v>
      </c>
      <c r="H70" s="62">
        <f t="shared" si="54"/>
        <v>0</v>
      </c>
      <c r="I70" s="62">
        <f t="shared" si="54"/>
        <v>0</v>
      </c>
      <c r="J70" s="62">
        <f t="shared" si="54"/>
        <v>0</v>
      </c>
      <c r="K70" s="62">
        <f t="shared" si="54"/>
        <v>0</v>
      </c>
      <c r="L70" s="62">
        <f t="shared" si="54"/>
        <v>0</v>
      </c>
      <c r="M70" s="62">
        <f t="shared" si="54"/>
        <v>0</v>
      </c>
      <c r="N70" s="62">
        <f t="shared" si="54"/>
        <v>0</v>
      </c>
      <c r="O70" s="62">
        <f t="shared" si="54"/>
        <v>0</v>
      </c>
      <c r="P70" s="62">
        <f t="shared" si="54"/>
        <v>0</v>
      </c>
      <c r="Q70" s="62">
        <f t="shared" si="54"/>
        <v>0.0045</v>
      </c>
      <c r="R70" s="62">
        <f t="shared" si="54"/>
        <v>0</v>
      </c>
      <c r="S70" s="62">
        <f t="shared" si="54"/>
        <v>0</v>
      </c>
      <c r="T70" s="62">
        <f t="shared" si="54"/>
        <v>0</v>
      </c>
      <c r="U70" s="62">
        <f t="shared" si="54"/>
        <v>0</v>
      </c>
      <c r="V70" s="62">
        <f t="shared" si="54"/>
        <v>0</v>
      </c>
      <c r="W70" s="62">
        <f t="shared" si="54"/>
        <v>0</v>
      </c>
      <c r="X70" s="62">
        <f t="shared" si="54"/>
        <v>0</v>
      </c>
      <c r="Y70" s="62">
        <f t="shared" si="54"/>
        <v>0</v>
      </c>
      <c r="Z70" s="62">
        <f t="shared" si="54"/>
        <v>0</v>
      </c>
      <c r="AA70" s="62">
        <f t="shared" si="54"/>
        <v>0</v>
      </c>
      <c r="AB70" s="62">
        <f t="shared" si="54"/>
        <v>0</v>
      </c>
      <c r="AC70" s="62">
        <f t="shared" si="54"/>
        <v>0</v>
      </c>
      <c r="AD70" s="62">
        <f t="shared" si="54"/>
        <v>0</v>
      </c>
      <c r="AE70" s="115">
        <f t="shared" si="54"/>
        <v>0</v>
      </c>
      <c r="AF70" s="62">
        <f t="shared" si="54"/>
        <v>0</v>
      </c>
      <c r="AG70" s="62">
        <f t="shared" si="54"/>
        <v>0</v>
      </c>
      <c r="AH70" s="62">
        <f t="shared" si="54"/>
        <v>0</v>
      </c>
      <c r="AI70" s="62">
        <f t="shared" si="54"/>
        <v>0</v>
      </c>
      <c r="AJ70" s="159">
        <f t="shared" si="54"/>
        <v>0</v>
      </c>
      <c r="AK70" s="173"/>
      <c r="AL70" s="161"/>
    </row>
    <row r="71" ht="24.6" hidden="1" spans="1:38">
      <c r="A71" s="53" t="s">
        <v>95</v>
      </c>
      <c r="B71" s="54"/>
      <c r="C71" s="55" t="s">
        <v>73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74</v>
      </c>
      <c r="D72" s="61">
        <f t="shared" ref="D72:AJ72" si="56">(D$24*D71)/1000</f>
        <v>0</v>
      </c>
      <c r="E72" s="62">
        <f t="shared" si="56"/>
        <v>0</v>
      </c>
      <c r="F72" s="62">
        <f t="shared" si="56"/>
        <v>0</v>
      </c>
      <c r="G72" s="62">
        <f t="shared" ref="G72" si="57">(G$24*G71)/1000</f>
        <v>0</v>
      </c>
      <c r="H72" s="62">
        <f t="shared" si="56"/>
        <v>0</v>
      </c>
      <c r="I72" s="62">
        <f t="shared" si="56"/>
        <v>0</v>
      </c>
      <c r="J72" s="62">
        <f t="shared" si="56"/>
        <v>0</v>
      </c>
      <c r="K72" s="62">
        <f t="shared" si="56"/>
        <v>0</v>
      </c>
      <c r="L72" s="62">
        <f t="shared" si="56"/>
        <v>0</v>
      </c>
      <c r="M72" s="62">
        <f t="shared" si="56"/>
        <v>0</v>
      </c>
      <c r="N72" s="62">
        <f t="shared" si="56"/>
        <v>0</v>
      </c>
      <c r="O72" s="62">
        <f t="shared" si="56"/>
        <v>0</v>
      </c>
      <c r="P72" s="62">
        <f t="shared" si="56"/>
        <v>0</v>
      </c>
      <c r="Q72" s="62">
        <f t="shared" si="56"/>
        <v>0</v>
      </c>
      <c r="R72" s="62">
        <f t="shared" si="56"/>
        <v>0</v>
      </c>
      <c r="S72" s="62">
        <f t="shared" si="56"/>
        <v>0</v>
      </c>
      <c r="T72" s="62">
        <f t="shared" si="56"/>
        <v>0</v>
      </c>
      <c r="U72" s="62">
        <f t="shared" si="56"/>
        <v>0</v>
      </c>
      <c r="V72" s="62">
        <f t="shared" si="56"/>
        <v>0</v>
      </c>
      <c r="W72" s="62">
        <f t="shared" si="56"/>
        <v>0</v>
      </c>
      <c r="X72" s="62">
        <f t="shared" si="56"/>
        <v>0</v>
      </c>
      <c r="Y72" s="62">
        <f t="shared" si="56"/>
        <v>0</v>
      </c>
      <c r="Z72" s="62">
        <f t="shared" si="56"/>
        <v>0</v>
      </c>
      <c r="AA72" s="62">
        <f t="shared" si="56"/>
        <v>0</v>
      </c>
      <c r="AB72" s="62">
        <f t="shared" si="56"/>
        <v>0</v>
      </c>
      <c r="AC72" s="62">
        <f t="shared" si="56"/>
        <v>0</v>
      </c>
      <c r="AD72" s="62">
        <f t="shared" si="56"/>
        <v>0</v>
      </c>
      <c r="AE72" s="115">
        <f t="shared" si="56"/>
        <v>0</v>
      </c>
      <c r="AF72" s="62">
        <f t="shared" si="56"/>
        <v>0</v>
      </c>
      <c r="AG72" s="62">
        <f t="shared" si="56"/>
        <v>0</v>
      </c>
      <c r="AH72" s="62">
        <f t="shared" si="56"/>
        <v>0</v>
      </c>
      <c r="AI72" s="62">
        <f t="shared" si="56"/>
        <v>0</v>
      </c>
      <c r="AJ72" s="159">
        <f t="shared" si="56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74</v>
      </c>
      <c r="D74" s="61">
        <f t="shared" ref="D74:L74" si="58">(D$24*D73)/1000</f>
        <v>0</v>
      </c>
      <c r="E74" s="62">
        <f t="shared" si="58"/>
        <v>0</v>
      </c>
      <c r="F74" s="62">
        <f t="shared" si="58"/>
        <v>0</v>
      </c>
      <c r="G74" s="62">
        <f t="shared" si="58"/>
        <v>0</v>
      </c>
      <c r="H74" s="62">
        <f t="shared" si="58"/>
        <v>0</v>
      </c>
      <c r="I74" s="62">
        <f t="shared" si="58"/>
        <v>0</v>
      </c>
      <c r="J74" s="62">
        <f t="shared" si="58"/>
        <v>0</v>
      </c>
      <c r="K74" s="62">
        <f t="shared" si="58"/>
        <v>0</v>
      </c>
      <c r="L74" s="62">
        <f t="shared" si="58"/>
        <v>0</v>
      </c>
      <c r="M74" s="62">
        <f t="shared" si="48"/>
        <v>0</v>
      </c>
      <c r="N74" s="62">
        <f t="shared" si="48"/>
        <v>0</v>
      </c>
      <c r="O74" s="62">
        <f t="shared" si="48"/>
        <v>0</v>
      </c>
      <c r="P74" s="62">
        <f t="shared" si="48"/>
        <v>0</v>
      </c>
      <c r="Q74" s="62">
        <f t="shared" si="48"/>
        <v>0</v>
      </c>
      <c r="R74" s="62">
        <f t="shared" si="48"/>
        <v>0</v>
      </c>
      <c r="S74" s="62">
        <f t="shared" si="48"/>
        <v>0</v>
      </c>
      <c r="T74" s="62">
        <f t="shared" si="48"/>
        <v>0</v>
      </c>
      <c r="U74" s="62">
        <f t="shared" si="48"/>
        <v>0</v>
      </c>
      <c r="V74" s="62">
        <f t="shared" si="48"/>
        <v>0</v>
      </c>
      <c r="W74" s="62">
        <f t="shared" si="48"/>
        <v>0</v>
      </c>
      <c r="X74" s="62">
        <f t="shared" si="48"/>
        <v>0</v>
      </c>
      <c r="Y74" s="62">
        <f t="shared" si="48"/>
        <v>0</v>
      </c>
      <c r="Z74" s="62">
        <f t="shared" si="48"/>
        <v>0</v>
      </c>
      <c r="AA74" s="62">
        <f t="shared" si="48"/>
        <v>0</v>
      </c>
      <c r="AB74" s="62">
        <f t="shared" si="48"/>
        <v>0</v>
      </c>
      <c r="AC74" s="62">
        <f t="shared" si="48"/>
        <v>0</v>
      </c>
      <c r="AD74" s="62">
        <f t="shared" si="48"/>
        <v>0</v>
      </c>
      <c r="AE74" s="115">
        <f t="shared" si="48"/>
        <v>0</v>
      </c>
      <c r="AF74" s="62">
        <f t="shared" si="48"/>
        <v>0</v>
      </c>
      <c r="AG74" s="62">
        <f t="shared" si="48"/>
        <v>0</v>
      </c>
      <c r="AH74" s="62">
        <f t="shared" si="48"/>
        <v>0</v>
      </c>
      <c r="AI74" s="62">
        <f t="shared" si="48"/>
        <v>0</v>
      </c>
      <c r="AJ74" s="159">
        <f t="shared" si="48"/>
        <v>0</v>
      </c>
      <c r="AK74" s="173"/>
      <c r="AL74" s="161"/>
      <c r="AM74" s="203"/>
    </row>
    <row r="75" ht="24.6" hidden="1" spans="1:38">
      <c r="A75" s="53" t="s">
        <v>96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9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74</v>
      </c>
      <c r="D76" s="61">
        <f t="shared" ref="D76:AJ76" si="60">(D$24*D75)/1000</f>
        <v>0</v>
      </c>
      <c r="E76" s="62">
        <f t="shared" si="60"/>
        <v>0</v>
      </c>
      <c r="F76" s="62">
        <f t="shared" si="60"/>
        <v>0</v>
      </c>
      <c r="G76" s="62"/>
      <c r="H76" s="62">
        <f t="shared" si="60"/>
        <v>0</v>
      </c>
      <c r="I76" s="62">
        <f t="shared" si="60"/>
        <v>0</v>
      </c>
      <c r="J76" s="62">
        <f t="shared" si="60"/>
        <v>0</v>
      </c>
      <c r="K76" s="62">
        <f t="shared" si="60"/>
        <v>0</v>
      </c>
      <c r="L76" s="62">
        <f t="shared" si="60"/>
        <v>0</v>
      </c>
      <c r="M76" s="62">
        <f t="shared" si="60"/>
        <v>0</v>
      </c>
      <c r="N76" s="62">
        <f t="shared" si="60"/>
        <v>0</v>
      </c>
      <c r="O76" s="62">
        <f t="shared" si="60"/>
        <v>0</v>
      </c>
      <c r="P76" s="62">
        <f t="shared" si="60"/>
        <v>0</v>
      </c>
      <c r="Q76" s="62">
        <f t="shared" si="60"/>
        <v>0</v>
      </c>
      <c r="R76" s="62">
        <f t="shared" si="60"/>
        <v>0</v>
      </c>
      <c r="S76" s="62">
        <f t="shared" si="60"/>
        <v>0</v>
      </c>
      <c r="T76" s="62">
        <f t="shared" si="60"/>
        <v>0</v>
      </c>
      <c r="U76" s="62">
        <f t="shared" si="60"/>
        <v>0</v>
      </c>
      <c r="V76" s="62">
        <f t="shared" si="60"/>
        <v>0</v>
      </c>
      <c r="W76" s="62">
        <f t="shared" si="60"/>
        <v>0</v>
      </c>
      <c r="X76" s="62">
        <f t="shared" si="60"/>
        <v>0</v>
      </c>
      <c r="Y76" s="62">
        <f t="shared" si="60"/>
        <v>0</v>
      </c>
      <c r="Z76" s="62">
        <f t="shared" si="60"/>
        <v>0</v>
      </c>
      <c r="AA76" s="62">
        <f t="shared" si="60"/>
        <v>0</v>
      </c>
      <c r="AB76" s="62">
        <f t="shared" si="60"/>
        <v>0</v>
      </c>
      <c r="AC76" s="62">
        <f t="shared" si="60"/>
        <v>0</v>
      </c>
      <c r="AD76" s="62">
        <f t="shared" si="60"/>
        <v>0</v>
      </c>
      <c r="AE76" s="115">
        <f t="shared" si="60"/>
        <v>0</v>
      </c>
      <c r="AF76" s="62">
        <f t="shared" si="60"/>
        <v>0</v>
      </c>
      <c r="AG76" s="62">
        <f t="shared" si="60"/>
        <v>0</v>
      </c>
      <c r="AH76" s="62">
        <f t="shared" si="60"/>
        <v>0</v>
      </c>
      <c r="AI76" s="62">
        <f t="shared" si="60"/>
        <v>0</v>
      </c>
      <c r="AJ76" s="159">
        <f t="shared" si="60"/>
        <v>0</v>
      </c>
      <c r="AK76" s="173"/>
      <c r="AL76" s="161"/>
    </row>
    <row r="77" ht="24.6" hidden="1" spans="1:38">
      <c r="A77" s="53" t="s">
        <v>97</v>
      </c>
      <c r="B77" s="54"/>
      <c r="C77" s="55" t="s">
        <v>73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2.25</v>
      </c>
      <c r="AL77" s="158">
        <f>SUM(AF78:AJ78)</f>
        <v>0</v>
      </c>
    </row>
    <row r="78" ht="24.6" hidden="1" spans="1:38">
      <c r="A78" s="59"/>
      <c r="B78" s="60"/>
      <c r="C78" s="55" t="s">
        <v>74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2.25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8"/>
        <v>0</v>
      </c>
      <c r="V78" s="62">
        <f t="shared" si="48"/>
        <v>0</v>
      </c>
      <c r="W78" s="62">
        <f t="shared" si="48"/>
        <v>0</v>
      </c>
      <c r="X78" s="62">
        <f t="shared" si="48"/>
        <v>0</v>
      </c>
      <c r="Y78" s="62">
        <f t="shared" si="48"/>
        <v>0</v>
      </c>
      <c r="Z78" s="62">
        <f t="shared" si="48"/>
        <v>0</v>
      </c>
      <c r="AA78" s="62">
        <f t="shared" si="48"/>
        <v>0</v>
      </c>
      <c r="AB78" s="62">
        <f t="shared" si="48"/>
        <v>0</v>
      </c>
      <c r="AC78" s="62">
        <f t="shared" si="48"/>
        <v>0</v>
      </c>
      <c r="AD78" s="62">
        <f t="shared" si="48"/>
        <v>0</v>
      </c>
      <c r="AE78" s="115">
        <f t="shared" si="48"/>
        <v>0</v>
      </c>
      <c r="AF78" s="62">
        <f t="shared" si="48"/>
        <v>0</v>
      </c>
      <c r="AG78" s="62">
        <f t="shared" si="48"/>
        <v>0</v>
      </c>
      <c r="AH78" s="62">
        <f t="shared" si="48"/>
        <v>0</v>
      </c>
      <c r="AI78" s="62">
        <f t="shared" si="48"/>
        <v>0</v>
      </c>
      <c r="AJ78" s="159">
        <f t="shared" si="48"/>
        <v>0</v>
      </c>
      <c r="AK78" s="173"/>
      <c r="AL78" s="161"/>
    </row>
    <row r="79" ht="24.6" spans="1:38">
      <c r="A79" s="53" t="s">
        <v>98</v>
      </c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>
        <v>10</v>
      </c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0.25</v>
      </c>
      <c r="AL79" s="158">
        <f>SUM(AF80:AJ80)</f>
        <v>0</v>
      </c>
    </row>
    <row r="80" ht="24.6" spans="1:39">
      <c r="A80" s="59"/>
      <c r="B80" s="60"/>
      <c r="C80" s="55" t="s">
        <v>74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0.25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3"/>
    </row>
    <row r="81" ht="24.6" spans="1:38">
      <c r="A81" s="53" t="s">
        <v>99</v>
      </c>
      <c r="B81" s="54"/>
      <c r="C81" s="55" t="s">
        <v>73</v>
      </c>
      <c r="D81" s="56"/>
      <c r="E81" s="57"/>
      <c r="F81" s="57">
        <v>16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0.4</v>
      </c>
      <c r="AL81" s="158">
        <f>SUM(AF82:AJ82)</f>
        <v>0</v>
      </c>
    </row>
    <row r="82" ht="24.6" spans="1:39">
      <c r="A82" s="59"/>
      <c r="B82" s="60"/>
      <c r="C82" s="55" t="s">
        <v>74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0.4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3"/>
    </row>
    <row r="83" ht="24.6" hidden="1" spans="1:38">
      <c r="A83" s="53" t="s">
        <v>100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74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101</v>
      </c>
      <c r="B85" s="54"/>
      <c r="C85" s="55" t="s">
        <v>73</v>
      </c>
      <c r="D85" s="56"/>
      <c r="E85" s="57"/>
      <c r="F85" s="57"/>
      <c r="G85" s="58">
        <v>3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0.075</v>
      </c>
      <c r="AL85" s="158">
        <f>SUM(AF86:AJ86)</f>
        <v>0</v>
      </c>
    </row>
    <row r="86" ht="24.6" spans="1:39">
      <c r="A86" s="64"/>
      <c r="B86" s="174"/>
      <c r="C86" s="175" t="s">
        <v>74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0.075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3"/>
    </row>
    <row r="87" ht="24.6" hidden="1" spans="1:38">
      <c r="A87" s="53" t="s">
        <v>102</v>
      </c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</v>
      </c>
      <c r="AL87" s="158">
        <f>SUM(AF88:AJ88)</f>
        <v>0</v>
      </c>
    </row>
    <row r="88" ht="24.6" hidden="1" spans="1:38">
      <c r="A88" s="59"/>
      <c r="B88" s="174"/>
      <c r="C88" s="175" t="s">
        <v>74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177">
        <f t="shared" si="73"/>
        <v>0</v>
      </c>
      <c r="W88" s="177">
        <f t="shared" si="73"/>
        <v>0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spans="1:38">
      <c r="A89" s="53" t="s">
        <v>103</v>
      </c>
      <c r="B89" s="54"/>
      <c r="C89" s="55" t="s">
        <v>73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>
        <v>83.6</v>
      </c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2.09</v>
      </c>
      <c r="AL89" s="158">
        <f>SUM(AF90:AJ90)</f>
        <v>0</v>
      </c>
    </row>
    <row r="90" ht="24.6" spans="1:39">
      <c r="A90" s="59"/>
      <c r="B90" s="174"/>
      <c r="C90" s="175" t="s">
        <v>74</v>
      </c>
      <c r="D90" s="176">
        <f t="shared" ref="D90:N90" si="75">(D$24*D89)/1000</f>
        <v>0</v>
      </c>
      <c r="E90" s="177">
        <f t="shared" si="75"/>
        <v>0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2.09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  <c r="AM90" s="203" t="s">
        <v>104</v>
      </c>
    </row>
    <row r="91" ht="24.6" spans="1:38">
      <c r="A91" s="53" t="s">
        <v>105</v>
      </c>
      <c r="B91" s="54"/>
      <c r="C91" s="55" t="s">
        <v>73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8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0.2</v>
      </c>
      <c r="AL91" s="158">
        <f>SUM(AF92:AJ92)</f>
        <v>0</v>
      </c>
    </row>
    <row r="92" ht="24.6" spans="1:38">
      <c r="A92" s="59"/>
      <c r="B92" s="174"/>
      <c r="C92" s="175" t="s">
        <v>74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0.2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hidden="1" spans="1:38">
      <c r="A93" s="53" t="s">
        <v>95</v>
      </c>
      <c r="B93" s="54"/>
      <c r="C93" s="55" t="s">
        <v>73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74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/>
      <c r="B95" s="54"/>
      <c r="C95" s="55" t="s">
        <v>73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74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62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9">
      <c r="A97" s="53" t="s">
        <v>106</v>
      </c>
      <c r="B97" s="54"/>
      <c r="C97" s="55" t="s">
        <v>73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>
        <v>1.34</v>
      </c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0.0335</v>
      </c>
      <c r="AL97" s="158">
        <f>SUM(AF98:AJ98)</f>
        <v>0</v>
      </c>
      <c r="AM97" s="203" t="s">
        <v>107</v>
      </c>
    </row>
    <row r="98" ht="24" hidden="1" customHeight="1" spans="1:38">
      <c r="A98" s="59"/>
      <c r="B98" s="174"/>
      <c r="C98" s="175" t="s">
        <v>74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177">
        <f t="shared" si="81"/>
        <v>0</v>
      </c>
      <c r="V98" s="177">
        <f t="shared" si="81"/>
        <v>0</v>
      </c>
      <c r="W98" s="177">
        <f t="shared" si="81"/>
        <v>0.0335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108</v>
      </c>
      <c r="B99" s="54"/>
      <c r="C99" s="209"/>
      <c r="D99" s="178" t="s">
        <v>109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110</v>
      </c>
      <c r="B103" s="190"/>
      <c r="C103" s="190"/>
      <c r="D103" s="191"/>
      <c r="E103" s="192" t="s">
        <v>111</v>
      </c>
      <c r="F103" s="192"/>
      <c r="G103" s="192"/>
      <c r="H103" s="192"/>
      <c r="I103" s="191"/>
      <c r="J103" s="191"/>
      <c r="K103" s="89" t="s">
        <v>112</v>
      </c>
      <c r="L103" s="196"/>
      <c r="M103" s="197"/>
      <c r="N103" s="197"/>
      <c r="O103" s="198"/>
      <c r="P103" s="193"/>
      <c r="Q103" s="192" t="s">
        <v>113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114</v>
      </c>
      <c r="C104" s="8"/>
      <c r="D104" s="191"/>
      <c r="E104" s="193" t="s">
        <v>115</v>
      </c>
      <c r="F104" s="193"/>
      <c r="G104" s="193"/>
      <c r="H104" s="193"/>
      <c r="I104" s="191"/>
      <c r="J104" s="191"/>
      <c r="K104" s="193"/>
      <c r="L104" s="193"/>
      <c r="M104" s="8" t="s">
        <v>114</v>
      </c>
      <c r="N104" s="193"/>
      <c r="O104" s="193"/>
      <c r="P104" s="193"/>
      <c r="Q104" s="193" t="s">
        <v>115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116</v>
      </c>
      <c r="B106" s="190"/>
      <c r="C106" s="190"/>
      <c r="D106" s="191"/>
      <c r="E106" s="192" t="s">
        <v>117</v>
      </c>
      <c r="F106" s="192"/>
      <c r="G106" s="192"/>
      <c r="H106" s="192"/>
      <c r="I106" s="191"/>
      <c r="J106" s="191"/>
      <c r="K106" s="89" t="s">
        <v>118</v>
      </c>
      <c r="L106" s="196"/>
      <c r="M106" s="197"/>
      <c r="N106" s="197"/>
      <c r="O106" s="198"/>
      <c r="P106" s="193"/>
      <c r="Q106" s="192" t="s">
        <v>119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114</v>
      </c>
      <c r="C107" s="8"/>
      <c r="D107" s="191"/>
      <c r="E107" s="193" t="s">
        <v>115</v>
      </c>
      <c r="F107" s="193"/>
      <c r="G107" s="193"/>
      <c r="H107" s="193"/>
      <c r="I107" s="191"/>
      <c r="J107" s="191"/>
      <c r="K107" s="193"/>
      <c r="L107" s="193"/>
      <c r="M107" s="8" t="s">
        <v>114</v>
      </c>
      <c r="N107" s="193"/>
      <c r="O107" s="193"/>
      <c r="P107" s="193"/>
      <c r="Q107" s="193" t="s">
        <v>115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32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120</v>
      </c>
      <c r="B111" s="8"/>
      <c r="C111" s="8"/>
      <c r="D111" s="191"/>
      <c r="E111" s="8" t="s">
        <v>121</v>
      </c>
      <c r="F111" s="8"/>
      <c r="G111" s="191"/>
      <c r="H111" s="191"/>
      <c r="I111" s="8" t="s">
        <v>114</v>
      </c>
      <c r="J111" s="8"/>
      <c r="K111" s="193"/>
      <c r="L111" s="193"/>
      <c r="M111" s="193" t="s">
        <v>115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432638888888889" right="0" top="0.196850393700787" bottom="0.354166666666667" header="0.118110236220472" footer="0.196527777777778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60" workbookViewId="0">
      <selection activeCell="A2" sqref="A2:AN113"/>
    </sheetView>
  </sheetViews>
  <sheetFormatPr defaultColWidth="9" defaultRowHeight="13.2"/>
  <cols>
    <col min="1" max="1" width="47.287037037037" customWidth="1"/>
    <col min="2" max="2" width="7.5555555555555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.8888888888889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122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11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123</v>
      </c>
      <c r="B13" s="19">
        <v>185</v>
      </c>
      <c r="C13" s="19"/>
      <c r="D13" s="19">
        <v>185</v>
      </c>
      <c r="E13" s="19"/>
      <c r="F13" s="19">
        <v>9</v>
      </c>
      <c r="G13" s="19"/>
      <c r="H13" s="19">
        <f>F13*D13</f>
        <v>1665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1665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5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/>
      <c r="I21" s="37" t="s">
        <v>86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124</v>
      </c>
      <c r="F23" s="47" t="s">
        <v>125</v>
      </c>
      <c r="G23" s="46" t="s">
        <v>126</v>
      </c>
      <c r="H23" s="48"/>
      <c r="I23" s="81" t="s">
        <v>127</v>
      </c>
      <c r="J23" s="82"/>
      <c r="K23" s="48"/>
      <c r="L23" s="81" t="s">
        <v>66</v>
      </c>
      <c r="M23" s="48" t="s">
        <v>65</v>
      </c>
      <c r="N23" s="81" t="s">
        <v>128</v>
      </c>
      <c r="O23" s="48" t="s">
        <v>129</v>
      </c>
      <c r="P23" s="48"/>
      <c r="Q23" s="48" t="s">
        <v>126</v>
      </c>
      <c r="R23" s="48" t="s">
        <v>130</v>
      </c>
      <c r="S23" s="48" t="s">
        <v>69</v>
      </c>
      <c r="T23" s="48"/>
      <c r="U23" s="48"/>
      <c r="V23" s="48"/>
      <c r="W23" s="46" t="s">
        <v>131</v>
      </c>
      <c r="X23" s="46" t="s">
        <v>132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71</v>
      </c>
      <c r="B24" s="49"/>
      <c r="C24" s="50"/>
      <c r="D24" s="51"/>
      <c r="E24" s="52">
        <v>9</v>
      </c>
      <c r="F24" s="52">
        <v>9</v>
      </c>
      <c r="G24" s="51">
        <v>9</v>
      </c>
      <c r="H24" s="52"/>
      <c r="I24" s="52">
        <v>9</v>
      </c>
      <c r="J24" s="52"/>
      <c r="K24" s="52"/>
      <c r="L24" s="52">
        <v>9</v>
      </c>
      <c r="M24" s="52">
        <v>9</v>
      </c>
      <c r="N24" s="52">
        <v>9</v>
      </c>
      <c r="O24" s="52">
        <v>9</v>
      </c>
      <c r="P24" s="52"/>
      <c r="Q24" s="52">
        <v>9</v>
      </c>
      <c r="R24" s="52">
        <v>9</v>
      </c>
      <c r="S24" s="52">
        <v>9</v>
      </c>
      <c r="T24" s="52"/>
      <c r="U24" s="52"/>
      <c r="V24" s="52"/>
      <c r="W24" s="51">
        <v>9</v>
      </c>
      <c r="X24" s="51">
        <v>9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45</v>
      </c>
      <c r="G25" s="58">
        <v>90</v>
      </c>
      <c r="H25" s="57"/>
      <c r="I25" s="57"/>
      <c r="J25" s="57"/>
      <c r="K25" s="57"/>
      <c r="L25" s="57">
        <v>105</v>
      </c>
      <c r="M25" s="57">
        <v>16</v>
      </c>
      <c r="N25" s="57"/>
      <c r="O25" s="57"/>
      <c r="P25" s="57"/>
      <c r="Q25" s="57">
        <v>152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4.842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0.405</v>
      </c>
      <c r="G26" s="62">
        <f t="shared" si="0"/>
        <v>0.81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0.945</v>
      </c>
      <c r="M26" s="62">
        <f t="shared" si="0"/>
        <v>0.144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1.368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1.17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105</v>
      </c>
      <c r="G27" s="58">
        <v>75</v>
      </c>
      <c r="H27" s="57"/>
      <c r="I27" s="57"/>
      <c r="J27" s="57"/>
      <c r="K27" s="57"/>
      <c r="L27" s="57"/>
      <c r="M27" s="57"/>
      <c r="N27" s="57">
        <v>19</v>
      </c>
      <c r="O27" s="57"/>
      <c r="P27" s="57"/>
      <c r="Q27" s="57"/>
      <c r="R27" s="57"/>
      <c r="S27" s="57"/>
      <c r="T27" s="57"/>
      <c r="U27" s="57"/>
      <c r="V27" s="57"/>
      <c r="W27" s="58">
        <v>16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1.935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0.945</v>
      </c>
      <c r="G28" s="62">
        <f t="shared" si="1"/>
        <v>0.675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0.171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0.144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7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8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0.2385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0.045</v>
      </c>
      <c r="F30" s="62">
        <f t="shared" si="2"/>
        <v>0.0135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0.063</v>
      </c>
      <c r="N30" s="62">
        <f t="shared" si="2"/>
        <v>0.045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0.072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11</v>
      </c>
      <c r="N31" s="57"/>
      <c r="O31" s="57"/>
      <c r="P31" s="57"/>
      <c r="Q31" s="57"/>
      <c r="R31" s="57">
        <v>11.9411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0.4764699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0.27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0.099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0.1074699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44.1176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0.3970584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0.3970584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77</v>
      </c>
      <c r="B35" s="54"/>
      <c r="C35" s="55" t="s">
        <v>73</v>
      </c>
      <c r="D35" s="56"/>
      <c r="E35" s="57"/>
      <c r="F35" s="57"/>
      <c r="G35" s="58"/>
      <c r="H35" s="57"/>
      <c r="I35" s="57"/>
      <c r="J35" s="57"/>
      <c r="K35" s="57"/>
      <c r="L35" s="57">
        <v>30.75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0.27675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0.27675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78</v>
      </c>
      <c r="B37" s="54"/>
      <c r="C37" s="55" t="s">
        <v>73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0.9</v>
      </c>
      <c r="M37" s="57"/>
      <c r="N37" s="57"/>
      <c r="O37" s="57"/>
      <c r="P37" s="57"/>
      <c r="Q37" s="57">
        <v>12</v>
      </c>
      <c r="R37" s="57"/>
      <c r="S37" s="57"/>
      <c r="T37" s="57"/>
      <c r="U37" s="57"/>
      <c r="V37" s="57"/>
      <c r="W37" s="58"/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0.2529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74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0.0108</v>
      </c>
      <c r="G38" s="62">
        <f t="shared" si="10"/>
        <v>0.063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0.0081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0.108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0.063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79</v>
      </c>
      <c r="B39" s="54"/>
      <c r="C39" s="55" t="s">
        <v>73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</v>
      </c>
      <c r="M39" s="57">
        <v>0.6</v>
      </c>
      <c r="N39" s="57">
        <v>0.6</v>
      </c>
      <c r="O39" s="57"/>
      <c r="P39" s="57"/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0.0243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74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0.0018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0.009</v>
      </c>
      <c r="M40" s="62">
        <f t="shared" si="12"/>
        <v>0.0054</v>
      </c>
      <c r="N40" s="62">
        <f t="shared" si="12"/>
        <v>0.0054</v>
      </c>
      <c r="O40" s="62">
        <f t="shared" si="12"/>
        <v>0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0.0027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0.045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74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0.027</v>
      </c>
      <c r="M42" s="62">
        <f t="shared" si="14"/>
        <v>0</v>
      </c>
      <c r="N42" s="62">
        <f t="shared" si="14"/>
        <v>0</v>
      </c>
      <c r="O42" s="62">
        <f t="shared" si="14"/>
        <v>0.018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 t="s">
        <v>91</v>
      </c>
      <c r="B43" s="54"/>
      <c r="C43" s="55" t="s">
        <v>73</v>
      </c>
      <c r="D43" s="56"/>
      <c r="E43" s="57">
        <v>10.6</v>
      </c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0.0954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74</v>
      </c>
      <c r="D44" s="61">
        <f t="shared" ref="D44:AJ44" si="17">(D$24*D43)/1000</f>
        <v>0</v>
      </c>
      <c r="E44" s="62">
        <f t="shared" si="17"/>
        <v>0.0954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spans="1:41">
      <c r="A45" s="65" t="s">
        <v>98</v>
      </c>
      <c r="B45" s="66"/>
      <c r="C45" s="67" t="s">
        <v>73</v>
      </c>
      <c r="D45" s="68"/>
      <c r="E45" s="69"/>
      <c r="F45" s="69"/>
      <c r="G45" s="70"/>
      <c r="H45" s="69"/>
      <c r="I45" s="69"/>
      <c r="J45" s="69"/>
      <c r="K45" s="69"/>
      <c r="L45" s="69">
        <v>5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0.045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74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0.045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41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40</v>
      </c>
      <c r="M47" s="57"/>
      <c r="N47" s="57">
        <v>136.8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1.5912</v>
      </c>
      <c r="AL47" s="158">
        <f>SUM(AF48:AJ48)</f>
        <v>0</v>
      </c>
      <c r="AO47" s="7" t="s">
        <v>133</v>
      </c>
    </row>
    <row r="48" ht="23.25" customHeight="1" spans="1:38">
      <c r="A48" s="59"/>
      <c r="B48" s="60"/>
      <c r="C48" s="55" t="s">
        <v>74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0.36</v>
      </c>
      <c r="M48" s="62">
        <f t="shared" si="21"/>
        <v>0</v>
      </c>
      <c r="N48" s="62">
        <f t="shared" si="21"/>
        <v>1.2312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0.1323</v>
      </c>
      <c r="AL49" s="158">
        <f>SUM(AF50:AJ50)</f>
        <v>0</v>
      </c>
    </row>
    <row r="50" ht="25.5" customHeight="1" spans="1:38">
      <c r="A50" s="59"/>
      <c r="B50" s="60"/>
      <c r="C50" s="55" t="s">
        <v>74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0.0648</v>
      </c>
      <c r="M50" s="62">
        <f t="shared" si="24"/>
        <v>0</v>
      </c>
      <c r="N50" s="62">
        <f t="shared" si="24"/>
        <v>0</v>
      </c>
      <c r="O50" s="62">
        <f t="shared" si="24"/>
        <v>0.0675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85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0.08505</v>
      </c>
      <c r="AL51" s="158">
        <f>SUM(AF52:AJ52)</f>
        <v>0</v>
      </c>
    </row>
    <row r="52" ht="31.5" customHeight="1" spans="1:38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0.08505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86</v>
      </c>
      <c r="B53" s="54"/>
      <c r="C53" s="55" t="s">
        <v>73</v>
      </c>
      <c r="D53" s="56"/>
      <c r="E53" s="57"/>
      <c r="F53" s="57"/>
      <c r="G53" s="58"/>
      <c r="H53" s="57"/>
      <c r="I53" s="57">
        <v>79.8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0.7182</v>
      </c>
      <c r="AL53" s="158">
        <f>SUM(AF54:AJ54)</f>
        <v>0</v>
      </c>
    </row>
    <row r="54" ht="25.15" customHeight="1" spans="1:38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0.7182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87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74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hidden="1" spans="1:38">
      <c r="A57" s="53"/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74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89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74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0.666</v>
      </c>
      <c r="AL59" s="158">
        <f>SUM(AF60:AJ60)</f>
        <v>0</v>
      </c>
    </row>
    <row r="60" ht="31.9" customHeight="1" spans="1:39">
      <c r="A60" s="59"/>
      <c r="B60" s="60"/>
      <c r="C60" s="55" t="s">
        <v>74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0.666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88</v>
      </c>
      <c r="B61" s="54"/>
      <c r="C61" s="55" t="s">
        <v>73</v>
      </c>
      <c r="D61" s="56"/>
      <c r="E61" s="57">
        <v>10.88</v>
      </c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0.09792</v>
      </c>
      <c r="AL61" s="158">
        <f>SUM(AF62:AJ62)</f>
        <v>0</v>
      </c>
    </row>
    <row r="62" ht="23.45" customHeight="1" spans="1:38">
      <c r="A62" s="59"/>
      <c r="B62" s="60"/>
      <c r="C62" s="55" t="s">
        <v>74</v>
      </c>
      <c r="D62" s="61">
        <f t="shared" ref="D62:O62" si="33">(D$24*D61)/1000</f>
        <v>0</v>
      </c>
      <c r="E62" s="62">
        <f t="shared" si="33"/>
        <v>0.09792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74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spans="1:38">
      <c r="A65" s="53" t="s">
        <v>82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>
        <v>0.2</v>
      </c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0.0018</v>
      </c>
      <c r="AL65" s="158">
        <f>SUM(AF66:AJ66)</f>
        <v>0</v>
      </c>
    </row>
    <row r="66" ht="24.6" spans="1:38">
      <c r="A66" s="59"/>
      <c r="B66" s="60"/>
      <c r="C66" s="55" t="s">
        <v>74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0.0018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4.6" spans="1:38">
      <c r="A67" s="53" t="s">
        <v>90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>
        <v>45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0.405</v>
      </c>
      <c r="AL67" s="158">
        <f>SUM(AF68:AJ68)</f>
        <v>0</v>
      </c>
    </row>
    <row r="68" ht="24.6" spans="1:38">
      <c r="A68" s="59"/>
      <c r="B68" s="60"/>
      <c r="C68" s="55" t="s">
        <v>74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</v>
      </c>
      <c r="O68" s="62">
        <f t="shared" si="36"/>
        <v>0.405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0.135</v>
      </c>
      <c r="AL69" s="158">
        <f>SUM(AF70:AJ70)</f>
        <v>0</v>
      </c>
    </row>
    <row r="70" ht="23.45" customHeight="1" spans="1:38">
      <c r="A70" s="59"/>
      <c r="B70" s="60"/>
      <c r="C70" s="55" t="s">
        <v>74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0.135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spans="1:38">
      <c r="A71" s="53" t="s">
        <v>134</v>
      </c>
      <c r="B71" s="54"/>
      <c r="C71" s="55" t="s">
        <v>73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>
        <v>0.15</v>
      </c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0.00135</v>
      </c>
      <c r="AL71" s="158">
        <f>SUM(AF72:AJ72)</f>
        <v>0</v>
      </c>
    </row>
    <row r="72" ht="24.6" spans="1:39">
      <c r="A72" s="59"/>
      <c r="B72" s="60"/>
      <c r="C72" s="55" t="s">
        <v>74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0.00135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74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hidden="1" spans="1:38">
      <c r="A75" s="53" t="s">
        <v>96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74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97</v>
      </c>
      <c r="B77" s="54"/>
      <c r="C77" s="55" t="s">
        <v>73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0.81</v>
      </c>
      <c r="AL77" s="158">
        <f>SUM(AF78:AJ78)</f>
        <v>0</v>
      </c>
    </row>
    <row r="78" ht="24.6" hidden="1" spans="1:38">
      <c r="A78" s="59"/>
      <c r="B78" s="60"/>
      <c r="C78" s="55" t="s">
        <v>74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0.81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65"/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</v>
      </c>
      <c r="AL79" s="158">
        <f>SUM(AF80:AJ80)</f>
        <v>0</v>
      </c>
    </row>
    <row r="80" ht="24.6" hidden="1" spans="1:39">
      <c r="A80" s="71"/>
      <c r="B80" s="60"/>
      <c r="C80" s="55" t="s">
        <v>74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99</v>
      </c>
      <c r="B81" s="54"/>
      <c r="C81" s="55" t="s">
        <v>73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0.108</v>
      </c>
      <c r="AL81" s="158">
        <f>SUM(AF82:AJ82)</f>
        <v>0</v>
      </c>
    </row>
    <row r="82" ht="24.6" spans="1:39">
      <c r="A82" s="59"/>
      <c r="B82" s="60"/>
      <c r="C82" s="55" t="s">
        <v>74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0.108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106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61.111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0.549999</v>
      </c>
      <c r="AL83" s="158">
        <f>SUM(AF84:AJ84)</f>
        <v>0</v>
      </c>
    </row>
    <row r="84" ht="24.6" spans="1:40">
      <c r="A84" s="59"/>
      <c r="B84" s="60"/>
      <c r="C84" s="55" t="s">
        <v>74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0.549999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203">
        <v>10</v>
      </c>
      <c r="AN84" s="12" t="s">
        <v>135</v>
      </c>
    </row>
    <row r="85" ht="24.6" spans="1:38">
      <c r="A85" s="63" t="s">
        <v>101</v>
      </c>
      <c r="B85" s="54"/>
      <c r="C85" s="55" t="s">
        <v>73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0.018</v>
      </c>
      <c r="AL85" s="158">
        <f>SUM(AF86:AJ86)</f>
        <v>0</v>
      </c>
    </row>
    <row r="86" ht="24.6" spans="1:39">
      <c r="A86" s="64"/>
      <c r="B86" s="174"/>
      <c r="C86" s="175" t="s">
        <v>74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0.018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96</v>
      </c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4.69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0.04221</v>
      </c>
      <c r="AL87" s="158">
        <f>SUM(AF88:AJ88)</f>
        <v>0</v>
      </c>
    </row>
    <row r="88" ht="24.6" hidden="1" spans="1:38">
      <c r="A88" s="59"/>
      <c r="B88" s="174"/>
      <c r="C88" s="175" t="s">
        <v>74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0.04221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98</v>
      </c>
      <c r="B89" s="54"/>
      <c r="C89" s="55" t="s">
        <v>73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74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105</v>
      </c>
      <c r="B91" s="54"/>
      <c r="C91" s="55" t="s">
        <v>73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6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0.054</v>
      </c>
      <c r="AL91" s="158">
        <f>SUM(AF92:AJ92)</f>
        <v>0</v>
      </c>
    </row>
    <row r="92" ht="24.6" spans="1:38">
      <c r="A92" s="59"/>
      <c r="B92" s="174"/>
      <c r="C92" s="175" t="s">
        <v>74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0.054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95</v>
      </c>
      <c r="B93" s="54"/>
      <c r="C93" s="55" t="s">
        <v>73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74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 t="s">
        <v>88</v>
      </c>
      <c r="B95" s="54"/>
      <c r="C95" s="55" t="s">
        <v>73</v>
      </c>
      <c r="D95" s="56"/>
      <c r="E95" s="57">
        <v>10.6</v>
      </c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0.0954</v>
      </c>
      <c r="AL95" s="158">
        <f>SUM(AF96:AJ96)</f>
        <v>0</v>
      </c>
    </row>
    <row r="96" ht="24.6" hidden="1" spans="1:38">
      <c r="A96" s="59"/>
      <c r="B96" s="174"/>
      <c r="C96" s="175" t="s">
        <v>74</v>
      </c>
      <c r="D96" s="176">
        <f t="shared" ref="D96:AJ96" si="57">(D$24*D95)/1000</f>
        <v>0</v>
      </c>
      <c r="E96" s="177">
        <f t="shared" si="57"/>
        <v>0.0954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9">
      <c r="A97" s="53"/>
      <c r="B97" s="54"/>
      <c r="C97" s="55" t="s">
        <v>73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  <c r="AM97" s="203" t="s">
        <v>107</v>
      </c>
    </row>
    <row r="98" ht="24" hidden="1" customHeight="1" spans="1:38">
      <c r="A98" s="59"/>
      <c r="B98" s="174"/>
      <c r="C98" s="175" t="s">
        <v>74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108</v>
      </c>
      <c r="B99" s="54"/>
      <c r="C99" s="209"/>
      <c r="D99" s="178" t="s">
        <v>136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110</v>
      </c>
      <c r="B103" s="190"/>
      <c r="C103" s="190"/>
      <c r="D103" s="191"/>
      <c r="E103" s="192" t="s">
        <v>111</v>
      </c>
      <c r="F103" s="192"/>
      <c r="G103" s="192"/>
      <c r="H103" s="192"/>
      <c r="I103" s="191"/>
      <c r="J103" s="191"/>
      <c r="K103" s="89" t="s">
        <v>112</v>
      </c>
      <c r="L103" s="196"/>
      <c r="M103" s="197"/>
      <c r="N103" s="197"/>
      <c r="O103" s="198"/>
      <c r="P103" s="193"/>
      <c r="Q103" s="192" t="s">
        <v>113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114</v>
      </c>
      <c r="C104" s="8"/>
      <c r="D104" s="191"/>
      <c r="E104" s="193" t="s">
        <v>115</v>
      </c>
      <c r="F104" s="193"/>
      <c r="G104" s="193"/>
      <c r="H104" s="193"/>
      <c r="I104" s="191"/>
      <c r="J104" s="191"/>
      <c r="K104" s="193"/>
      <c r="L104" s="193"/>
      <c r="M104" s="8" t="s">
        <v>114</v>
      </c>
      <c r="N104" s="193"/>
      <c r="O104" s="193"/>
      <c r="P104" s="193"/>
      <c r="Q104" s="193" t="s">
        <v>115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116</v>
      </c>
      <c r="B106" s="190"/>
      <c r="C106" s="190"/>
      <c r="D106" s="191"/>
      <c r="E106" s="192" t="s">
        <v>117</v>
      </c>
      <c r="F106" s="192"/>
      <c r="G106" s="192"/>
      <c r="H106" s="192"/>
      <c r="I106" s="191"/>
      <c r="J106" s="191"/>
      <c r="K106" s="89" t="s">
        <v>118</v>
      </c>
      <c r="L106" s="196"/>
      <c r="M106" s="197"/>
      <c r="N106" s="197"/>
      <c r="O106" s="198"/>
      <c r="P106" s="193"/>
      <c r="Q106" s="192" t="s">
        <v>119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114</v>
      </c>
      <c r="C107" s="8"/>
      <c r="D107" s="191"/>
      <c r="E107" s="193" t="s">
        <v>115</v>
      </c>
      <c r="F107" s="193"/>
      <c r="G107" s="193"/>
      <c r="H107" s="193"/>
      <c r="I107" s="191"/>
      <c r="J107" s="191"/>
      <c r="K107" s="193"/>
      <c r="L107" s="193"/>
      <c r="M107" s="8" t="s">
        <v>114</v>
      </c>
      <c r="N107" s="193"/>
      <c r="O107" s="193"/>
      <c r="P107" s="193"/>
      <c r="Q107" s="193" t="s">
        <v>115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32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120</v>
      </c>
      <c r="B111" s="8"/>
      <c r="C111" s="8"/>
      <c r="D111" s="191"/>
      <c r="E111" s="8" t="s">
        <v>121</v>
      </c>
      <c r="F111" s="8"/>
      <c r="G111" s="191"/>
      <c r="H111" s="191"/>
      <c r="I111" s="8" t="s">
        <v>114</v>
      </c>
      <c r="J111" s="8"/>
      <c r="K111" s="193"/>
      <c r="L111" s="193"/>
      <c r="M111" s="193" t="s">
        <v>115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72222222222222" right="0" top="0.196850393700787" bottom="0.393055555555556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A117" sqref="A4:AL117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137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138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</v>
      </c>
      <c r="S9" s="87"/>
      <c r="T9" s="86" t="s">
        <v>139</v>
      </c>
      <c r="U9" s="86"/>
      <c r="V9" s="86"/>
      <c r="W9" s="88" t="s">
        <v>140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141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142</v>
      </c>
      <c r="B13" s="19">
        <v>127.7</v>
      </c>
      <c r="C13" s="19"/>
      <c r="D13" s="19">
        <v>127.7</v>
      </c>
      <c r="E13" s="19"/>
      <c r="F13" s="19">
        <v>4</v>
      </c>
      <c r="G13" s="19"/>
      <c r="H13" s="19">
        <f>F13*D13</f>
        <v>510.8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143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510.8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144</v>
      </c>
      <c r="G21" s="37" t="s">
        <v>145</v>
      </c>
      <c r="H21" s="38"/>
      <c r="I21" s="37" t="s">
        <v>86</v>
      </c>
      <c r="J21" s="80"/>
      <c r="K21" s="37" t="s">
        <v>46</v>
      </c>
      <c r="L21" s="37" t="s">
        <v>146</v>
      </c>
      <c r="M21" s="37" t="s">
        <v>147</v>
      </c>
      <c r="N21" s="37" t="s">
        <v>148</v>
      </c>
      <c r="O21" s="37" t="s">
        <v>149</v>
      </c>
      <c r="P21" s="37" t="s">
        <v>150</v>
      </c>
      <c r="Q21" s="37" t="s">
        <v>151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152</v>
      </c>
      <c r="X21" s="37" t="s">
        <v>153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124</v>
      </c>
      <c r="F23" s="47" t="s">
        <v>125</v>
      </c>
      <c r="G23" s="46" t="s">
        <v>126</v>
      </c>
      <c r="H23" s="48"/>
      <c r="I23" s="81" t="s">
        <v>154</v>
      </c>
      <c r="J23" s="82"/>
      <c r="K23" s="48"/>
      <c r="L23" s="81" t="s">
        <v>66</v>
      </c>
      <c r="M23" s="48" t="s">
        <v>67</v>
      </c>
      <c r="N23" s="81" t="s">
        <v>128</v>
      </c>
      <c r="O23" s="48" t="s">
        <v>129</v>
      </c>
      <c r="P23" s="48" t="s">
        <v>155</v>
      </c>
      <c r="Q23" s="48" t="s">
        <v>126</v>
      </c>
      <c r="R23" s="48" t="s">
        <v>156</v>
      </c>
      <c r="S23" s="48" t="s">
        <v>157</v>
      </c>
      <c r="T23" s="48"/>
      <c r="U23" s="48"/>
      <c r="V23" s="48"/>
      <c r="W23" s="46" t="s">
        <v>131</v>
      </c>
      <c r="X23" s="46" t="s">
        <v>158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71</v>
      </c>
      <c r="B24" s="49"/>
      <c r="C24" s="50"/>
      <c r="D24" s="51"/>
      <c r="E24" s="52">
        <v>4</v>
      </c>
      <c r="F24" s="52">
        <v>4</v>
      </c>
      <c r="G24" s="51">
        <v>4</v>
      </c>
      <c r="H24" s="52"/>
      <c r="I24" s="52">
        <v>4</v>
      </c>
      <c r="J24" s="52"/>
      <c r="K24" s="52"/>
      <c r="L24" s="52">
        <v>4</v>
      </c>
      <c r="M24" s="52">
        <v>4</v>
      </c>
      <c r="N24" s="52">
        <v>4</v>
      </c>
      <c r="O24" s="52">
        <v>4</v>
      </c>
      <c r="P24" s="52">
        <v>4</v>
      </c>
      <c r="Q24" s="52">
        <v>4</v>
      </c>
      <c r="R24" s="52">
        <v>4</v>
      </c>
      <c r="S24" s="52">
        <v>4</v>
      </c>
      <c r="T24" s="52"/>
      <c r="U24" s="52"/>
      <c r="V24" s="52"/>
      <c r="W24" s="51">
        <v>4</v>
      </c>
      <c r="X24" s="51">
        <v>4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10</v>
      </c>
      <c r="G25" s="58">
        <v>55</v>
      </c>
      <c r="H25" s="57"/>
      <c r="I25" s="57"/>
      <c r="J25" s="57"/>
      <c r="K25" s="57"/>
      <c r="L25" s="57">
        <v>105</v>
      </c>
      <c r="M25" s="57"/>
      <c r="N25" s="57"/>
      <c r="O25" s="57"/>
      <c r="P25" s="57">
        <v>11.2</v>
      </c>
      <c r="Q25" s="57">
        <v>130</v>
      </c>
      <c r="R25" s="57"/>
      <c r="S25" s="57"/>
      <c r="T25" s="57"/>
      <c r="U25" s="57"/>
      <c r="V25" s="57"/>
      <c r="W25" s="58">
        <v>14.25</v>
      </c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1.8218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0.04</v>
      </c>
      <c r="G26" s="62">
        <f t="shared" si="0"/>
        <v>0.22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0.42</v>
      </c>
      <c r="M26" s="62">
        <f t="shared" si="0"/>
        <v>0</v>
      </c>
      <c r="N26" s="62">
        <f t="shared" si="0"/>
        <v>0</v>
      </c>
      <c r="O26" s="62">
        <f t="shared" si="0"/>
        <v>0</v>
      </c>
      <c r="P26" s="62">
        <f t="shared" si="0"/>
        <v>0.0448</v>
      </c>
      <c r="Q26" s="62">
        <f t="shared" si="0"/>
        <v>0.52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0.057</v>
      </c>
      <c r="X26" s="62">
        <f t="shared" si="0"/>
        <v>0.52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140</v>
      </c>
      <c r="G27" s="58">
        <v>110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0.56</v>
      </c>
      <c r="G28" s="62">
        <f t="shared" si="1"/>
        <v>0.44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7.4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0.0756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0.02</v>
      </c>
      <c r="F30" s="62">
        <f t="shared" si="2"/>
        <v>0.006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0.02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0.0296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0.24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0.12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0.152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0.152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77</v>
      </c>
      <c r="B35" s="54"/>
      <c r="C35" s="55" t="s">
        <v>73</v>
      </c>
      <c r="D35" s="56"/>
      <c r="E35" s="57"/>
      <c r="F35" s="57"/>
      <c r="G35" s="58"/>
      <c r="H35" s="57"/>
      <c r="I35" s="57"/>
      <c r="J35" s="57"/>
      <c r="K35" s="57"/>
      <c r="L35" s="57">
        <v>30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0.12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0.12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78</v>
      </c>
      <c r="B37" s="54"/>
      <c r="C37" s="55" t="s">
        <v>73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1.5</v>
      </c>
      <c r="M37" s="57"/>
      <c r="N37" s="57"/>
      <c r="O37" s="57"/>
      <c r="P37" s="57"/>
      <c r="Q37" s="57">
        <v>14</v>
      </c>
      <c r="R37" s="57"/>
      <c r="S37" s="57"/>
      <c r="T37" s="57"/>
      <c r="U37" s="57"/>
      <c r="V37" s="57"/>
      <c r="W37" s="58">
        <v>7.1</v>
      </c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0.1512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74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0.0048</v>
      </c>
      <c r="G38" s="62">
        <f t="shared" si="10"/>
        <v>0.028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0.006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0.056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0.0284</v>
      </c>
      <c r="X38" s="62">
        <f t="shared" si="10"/>
        <v>0.028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79</v>
      </c>
      <c r="B39" s="54"/>
      <c r="C39" s="55" t="s">
        <v>73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1.5</v>
      </c>
      <c r="M39" s="57">
        <v>0.5</v>
      </c>
      <c r="N39" s="57">
        <v>1.8</v>
      </c>
      <c r="O39" s="57"/>
      <c r="P39" s="57">
        <v>0.12</v>
      </c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0.01768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74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0.0008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0.006</v>
      </c>
      <c r="M40" s="62">
        <f t="shared" si="12"/>
        <v>0.002</v>
      </c>
      <c r="N40" s="62">
        <f t="shared" si="12"/>
        <v>0.0072</v>
      </c>
      <c r="O40" s="62">
        <f t="shared" si="12"/>
        <v>0</v>
      </c>
      <c r="P40" s="62">
        <f t="shared" si="12"/>
        <v>0.00048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0.0012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0.02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74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0.012</v>
      </c>
      <c r="M42" s="62">
        <f t="shared" si="14"/>
        <v>0</v>
      </c>
      <c r="N42" s="62">
        <f t="shared" si="14"/>
        <v>0</v>
      </c>
      <c r="O42" s="62">
        <f t="shared" si="14"/>
        <v>0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0.008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81</v>
      </c>
      <c r="B43" s="54"/>
      <c r="C43" s="55" t="s">
        <v>73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>
        <v>1.1</v>
      </c>
      <c r="Q43" s="57"/>
      <c r="R43" s="57"/>
      <c r="S43" s="57"/>
      <c r="T43" s="57"/>
      <c r="U43" s="57"/>
      <c r="V43" s="57"/>
      <c r="W43" s="58">
        <v>32.08</v>
      </c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0.13272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74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0.0044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0.12832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hidden="1" spans="1:41">
      <c r="A45" s="65" t="s">
        <v>88</v>
      </c>
      <c r="B45" s="66"/>
      <c r="C45" s="67" t="s">
        <v>73</v>
      </c>
      <c r="D45" s="68"/>
      <c r="E45" s="69">
        <v>10</v>
      </c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</v>
      </c>
      <c r="AL45" s="166">
        <f>SUM(AF46:AJ46)</f>
        <v>0</v>
      </c>
      <c r="AM45" s="147"/>
      <c r="AN45" s="147"/>
      <c r="AO45" s="147"/>
    </row>
    <row r="46" ht="24.6" hidden="1" spans="1:41">
      <c r="A46" s="71"/>
      <c r="B46" s="72"/>
      <c r="C46" s="67" t="s">
        <v>74</v>
      </c>
      <c r="D46" s="73">
        <f t="shared" ref="D46:AJ46" si="19">(D$24*D45)/1000</f>
        <v>0</v>
      </c>
      <c r="E46" s="74">
        <f t="shared" si="19"/>
        <v>0.04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16.05</v>
      </c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0.0642</v>
      </c>
      <c r="AL47" s="158">
        <f>SUM(AF48:AJ48)</f>
        <v>0</v>
      </c>
    </row>
    <row r="48" ht="23.25" customHeight="1" spans="1:38">
      <c r="A48" s="59"/>
      <c r="B48" s="60"/>
      <c r="C48" s="55" t="s">
        <v>74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0.0642</v>
      </c>
      <c r="M48" s="62">
        <f t="shared" si="21"/>
        <v>0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0.0288</v>
      </c>
      <c r="AL49" s="158">
        <f>SUM(AF50:AJ50)</f>
        <v>0</v>
      </c>
    </row>
    <row r="50" ht="25.5" customHeight="1" spans="1:38">
      <c r="A50" s="59"/>
      <c r="B50" s="60"/>
      <c r="C50" s="55" t="s">
        <v>74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0.0288</v>
      </c>
      <c r="M50" s="62">
        <f t="shared" si="24"/>
        <v>0</v>
      </c>
      <c r="N50" s="62">
        <f t="shared" si="24"/>
        <v>0</v>
      </c>
      <c r="O50" s="62">
        <f t="shared" si="24"/>
        <v>0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85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0.0378</v>
      </c>
      <c r="AL51" s="158">
        <f>SUM(AF52:AJ52)</f>
        <v>0</v>
      </c>
    </row>
    <row r="52" ht="31.5" customHeight="1" spans="1:38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0.0378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45</v>
      </c>
      <c r="B53" s="54"/>
      <c r="C53" s="55" t="s">
        <v>73</v>
      </c>
      <c r="D53" s="56"/>
      <c r="E53" s="57"/>
      <c r="F53" s="57"/>
      <c r="G53" s="58"/>
      <c r="H53" s="57"/>
      <c r="I53" s="57">
        <v>90</v>
      </c>
      <c r="J53" s="57"/>
      <c r="K53" s="57"/>
      <c r="L53" s="57"/>
      <c r="M53" s="57"/>
      <c r="N53" s="57"/>
      <c r="O53" s="57"/>
      <c r="P53" s="57"/>
      <c r="Q53" s="57">
        <v>34</v>
      </c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0.496</v>
      </c>
      <c r="AL53" s="158">
        <f>SUM(AF54:AJ54)</f>
        <v>0</v>
      </c>
    </row>
    <row r="54" ht="25.15" customHeight="1" spans="1:38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0.36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0.136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spans="1:38">
      <c r="A55" s="53" t="s">
        <v>88</v>
      </c>
      <c r="B55" s="54"/>
      <c r="C55" s="55" t="s">
        <v>73</v>
      </c>
      <c r="D55" s="56"/>
      <c r="E55" s="57">
        <v>10.6</v>
      </c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0.0424</v>
      </c>
      <c r="AL55" s="158">
        <f>SUM(AF56:AJ56)</f>
        <v>0</v>
      </c>
    </row>
    <row r="56" ht="24.6" spans="1:39">
      <c r="A56" s="59"/>
      <c r="B56" s="60"/>
      <c r="C56" s="55" t="s">
        <v>74</v>
      </c>
      <c r="D56" s="61">
        <f t="shared" ref="D56:AJ56" si="30">(D$24*D55)/1000</f>
        <v>0</v>
      </c>
      <c r="E56" s="62">
        <f t="shared" si="30"/>
        <v>0.0424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7" hidden="1" customHeight="1" spans="1:38">
      <c r="A57" s="53" t="s">
        <v>98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5.5" hidden="1" customHeight="1" spans="1:38">
      <c r="A58" s="59"/>
      <c r="B58" s="60"/>
      <c r="C58" s="55" t="s">
        <v>74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159</v>
      </c>
      <c r="B59" s="54"/>
      <c r="C59" s="55" t="s">
        <v>73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78.947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0.315788</v>
      </c>
      <c r="AL59" s="158">
        <f>SUM(AF60:AJ60)</f>
        <v>0</v>
      </c>
    </row>
    <row r="60" ht="31.9" customHeight="1" spans="1:39">
      <c r="A60" s="59"/>
      <c r="B60" s="60"/>
      <c r="C60" s="55" t="s">
        <v>74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0.315788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87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>
        <v>15</v>
      </c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0.06</v>
      </c>
      <c r="AL61" s="158">
        <f>SUM(AF62:AJ62)</f>
        <v>0</v>
      </c>
    </row>
    <row r="62" ht="23.45" customHeight="1" spans="1:38">
      <c r="A62" s="59"/>
      <c r="B62" s="60"/>
      <c r="C62" s="55" t="s">
        <v>74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0.06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74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 t="s">
        <v>92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74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customHeight="1" spans="1:38">
      <c r="A67" s="53" t="s">
        <v>148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>
        <v>42</v>
      </c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0.168</v>
      </c>
      <c r="AL67" s="158">
        <f>SUM(AF68:AJ68)</f>
        <v>0</v>
      </c>
    </row>
    <row r="68" ht="23.45" customHeight="1" spans="1:38">
      <c r="A68" s="59"/>
      <c r="B68" s="60"/>
      <c r="C68" s="55" t="s">
        <v>74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0.168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94</v>
      </c>
      <c r="B69" s="54"/>
      <c r="C69" s="55" t="s">
        <v>73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0.0006</v>
      </c>
      <c r="AL69" s="158">
        <f>SUM(AF70:AJ70)</f>
        <v>0</v>
      </c>
    </row>
    <row r="70" ht="23.45" customHeight="1" spans="1:38">
      <c r="A70" s="59"/>
      <c r="B70" s="60"/>
      <c r="C70" s="55" t="s">
        <v>74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0.0006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hidden="1" spans="1:38">
      <c r="A71" s="53" t="s">
        <v>95</v>
      </c>
      <c r="B71" s="54"/>
      <c r="C71" s="55" t="s">
        <v>73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74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customHeight="1" spans="1:38">
      <c r="A73" s="53" t="s">
        <v>82</v>
      </c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0.0012</v>
      </c>
      <c r="AL73" s="158">
        <f>SUM(AF74:AJ74)</f>
        <v>0</v>
      </c>
    </row>
    <row r="74" ht="23.45" customHeight="1" spans="1:39">
      <c r="A74" s="59"/>
      <c r="B74" s="60"/>
      <c r="C74" s="55" t="s">
        <v>74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0.0012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spans="1:38">
      <c r="A75" s="53" t="s">
        <v>96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>
        <v>4</v>
      </c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0.016</v>
      </c>
      <c r="AL75" s="158">
        <f>SUM(AF76:AJ76)</f>
        <v>0</v>
      </c>
    </row>
    <row r="76" ht="24.6" spans="1:38">
      <c r="A76" s="59"/>
      <c r="B76" s="60"/>
      <c r="C76" s="55" t="s">
        <v>74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0.016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97</v>
      </c>
      <c r="B77" s="54"/>
      <c r="C77" s="55" t="s">
        <v>73</v>
      </c>
      <c r="D77" s="56"/>
      <c r="E77" s="57"/>
      <c r="F77" s="57"/>
      <c r="G77" s="58"/>
      <c r="H77" s="57"/>
      <c r="I77" s="57">
        <v>102.04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0.40816</v>
      </c>
      <c r="AL77" s="158">
        <f>SUM(AF78:AJ78)</f>
        <v>0</v>
      </c>
    </row>
    <row r="78" ht="24.6" hidden="1" spans="1:38">
      <c r="A78" s="59"/>
      <c r="B78" s="60"/>
      <c r="C78" s="55" t="s">
        <v>74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0.40816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53" t="s">
        <v>160</v>
      </c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>
        <v>17</v>
      </c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0.068</v>
      </c>
      <c r="AL79" s="158">
        <f>SUM(AF80:AJ80)</f>
        <v>0</v>
      </c>
    </row>
    <row r="80" ht="24.6" hidden="1" spans="1:39">
      <c r="A80" s="59"/>
      <c r="B80" s="60"/>
      <c r="C80" s="55" t="s">
        <v>74</v>
      </c>
      <c r="D80" s="61">
        <f t="shared" ref="D80:S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>
        <f t="shared" si="45"/>
        <v>0.068</v>
      </c>
      <c r="R80" s="62">
        <f t="shared" si="45"/>
        <v>0</v>
      </c>
      <c r="S80" s="62">
        <f t="shared" si="45"/>
        <v>0</v>
      </c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161</v>
      </c>
      <c r="B81" s="54"/>
      <c r="C81" s="55" t="s">
        <v>73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0.048</v>
      </c>
      <c r="AL81" s="158">
        <f>SUM(AF82:AJ82)</f>
        <v>0</v>
      </c>
    </row>
    <row r="82" ht="24.6" spans="1:39">
      <c r="A82" s="59"/>
      <c r="B82" s="60"/>
      <c r="C82" s="55" t="s">
        <v>74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0.048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162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0.85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0.0034</v>
      </c>
      <c r="AL83" s="158">
        <f>SUM(AF84:AJ84)</f>
        <v>0</v>
      </c>
    </row>
    <row r="84" ht="24.6" spans="1:38">
      <c r="A84" s="59"/>
      <c r="B84" s="60"/>
      <c r="C84" s="55" t="s">
        <v>74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0.0034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</row>
    <row r="85" ht="24.6" spans="1:38">
      <c r="A85" s="63" t="s">
        <v>101</v>
      </c>
      <c r="B85" s="54"/>
      <c r="C85" s="55" t="s">
        <v>73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0.008</v>
      </c>
      <c r="AL85" s="158">
        <f>SUM(AF86:AJ86)</f>
        <v>0</v>
      </c>
    </row>
    <row r="86" ht="24.6" spans="1:39">
      <c r="A86" s="64"/>
      <c r="B86" s="174"/>
      <c r="C86" s="175" t="s">
        <v>74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0.008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96</v>
      </c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0.016</v>
      </c>
      <c r="AL87" s="158">
        <f>SUM(AF88:AJ88)</f>
        <v>0</v>
      </c>
    </row>
    <row r="88" ht="24.6" hidden="1" spans="1:38">
      <c r="A88" s="59"/>
      <c r="B88" s="174"/>
      <c r="C88" s="175" t="s">
        <v>74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0.016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spans="1:38">
      <c r="A89" s="53" t="s">
        <v>98</v>
      </c>
      <c r="B89" s="54"/>
      <c r="C89" s="55" t="s">
        <v>73</v>
      </c>
      <c r="D89" s="56"/>
      <c r="E89" s="57"/>
      <c r="F89" s="57"/>
      <c r="G89" s="58"/>
      <c r="H89" s="57"/>
      <c r="I89" s="57"/>
      <c r="J89" s="57"/>
      <c r="K89" s="57"/>
      <c r="L89" s="57">
        <v>5</v>
      </c>
      <c r="M89" s="57"/>
      <c r="N89" s="57"/>
      <c r="O89" s="57"/>
      <c r="P89" s="57">
        <v>3.75</v>
      </c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0.035</v>
      </c>
      <c r="AL89" s="158">
        <f>SUM(AF90:AJ90)</f>
        <v>0</v>
      </c>
    </row>
    <row r="90" ht="24.6" spans="1:38">
      <c r="A90" s="59"/>
      <c r="B90" s="174"/>
      <c r="C90" s="175" t="s">
        <v>74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0.02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0.015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149</v>
      </c>
      <c r="B91" s="54"/>
      <c r="C91" s="55" t="s">
        <v>73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>
        <v>40</v>
      </c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0.16</v>
      </c>
      <c r="AL91" s="158">
        <f>SUM(AF92:AJ92)</f>
        <v>0</v>
      </c>
    </row>
    <row r="92" ht="24.6" spans="1:38">
      <c r="A92" s="59"/>
      <c r="B92" s="174"/>
      <c r="C92" s="175" t="s">
        <v>74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0.16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spans="1:38">
      <c r="A93" s="53" t="s">
        <v>95</v>
      </c>
      <c r="B93" s="54"/>
      <c r="C93" s="55" t="s">
        <v>73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13.157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0.052628</v>
      </c>
      <c r="AL93" s="158">
        <f>SUM(AF94:AJ94)</f>
        <v>0</v>
      </c>
    </row>
    <row r="94" ht="24.6" spans="1:38">
      <c r="A94" s="59"/>
      <c r="B94" s="174"/>
      <c r="C94" s="175" t="s">
        <v>74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0.052628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/>
      <c r="B95" s="54"/>
      <c r="C95" s="55" t="s">
        <v>73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</v>
      </c>
      <c r="AL95" s="158">
        <f>SUM(AF96:AJ96)</f>
        <v>0</v>
      </c>
    </row>
    <row r="96" ht="24.6" hidden="1" spans="1:38">
      <c r="A96" s="59"/>
      <c r="B96" s="174"/>
      <c r="C96" s="175" t="s">
        <v>74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8">
      <c r="A97" s="53"/>
      <c r="B97" s="54"/>
      <c r="C97" s="55" t="s">
        <v>73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74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163</v>
      </c>
      <c r="B99" s="54"/>
      <c r="C99" s="175"/>
      <c r="D99" s="178" t="s">
        <v>164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110</v>
      </c>
      <c r="B103" s="190"/>
      <c r="C103" s="190"/>
      <c r="D103" s="191"/>
      <c r="E103" s="192" t="s">
        <v>165</v>
      </c>
      <c r="F103" s="192"/>
      <c r="G103" s="192"/>
      <c r="H103" s="192"/>
      <c r="I103" s="191"/>
      <c r="J103" s="191"/>
      <c r="K103" s="89" t="s">
        <v>112</v>
      </c>
      <c r="L103" s="196"/>
      <c r="M103" s="197"/>
      <c r="N103" s="197"/>
      <c r="O103" s="198"/>
      <c r="P103" s="193"/>
      <c r="Q103" s="192" t="s">
        <v>166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114</v>
      </c>
      <c r="C104" s="8"/>
      <c r="D104" s="191"/>
      <c r="E104" s="193" t="s">
        <v>115</v>
      </c>
      <c r="F104" s="193"/>
      <c r="G104" s="193"/>
      <c r="H104" s="193"/>
      <c r="I104" s="191"/>
      <c r="J104" s="191"/>
      <c r="K104" s="193"/>
      <c r="L104" s="193"/>
      <c r="M104" s="8" t="s">
        <v>114</v>
      </c>
      <c r="N104" s="193"/>
      <c r="O104" s="193"/>
      <c r="P104" s="193"/>
      <c r="Q104" s="193" t="s">
        <v>115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116</v>
      </c>
      <c r="B106" s="190"/>
      <c r="C106" s="190"/>
      <c r="D106" s="191"/>
      <c r="E106" s="192" t="s">
        <v>117</v>
      </c>
      <c r="F106" s="192"/>
      <c r="G106" s="192"/>
      <c r="H106" s="192"/>
      <c r="I106" s="191"/>
      <c r="J106" s="191"/>
      <c r="K106" s="89" t="s">
        <v>118</v>
      </c>
      <c r="L106" s="196"/>
      <c r="M106" s="197"/>
      <c r="N106" s="197"/>
      <c r="O106" s="198"/>
      <c r="P106" s="193"/>
      <c r="Q106" s="192" t="s">
        <v>167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114</v>
      </c>
      <c r="C107" s="8"/>
      <c r="D107" s="191"/>
      <c r="E107" s="193" t="s">
        <v>115</v>
      </c>
      <c r="F107" s="193"/>
      <c r="G107" s="193"/>
      <c r="H107" s="193"/>
      <c r="I107" s="191"/>
      <c r="J107" s="191"/>
      <c r="K107" s="193"/>
      <c r="L107" s="193"/>
      <c r="M107" s="8" t="s">
        <v>114</v>
      </c>
      <c r="N107" s="193"/>
      <c r="O107" s="193"/>
      <c r="P107" s="193"/>
      <c r="Q107" s="193" t="s">
        <v>115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32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120</v>
      </c>
      <c r="B111" s="8"/>
      <c r="C111" s="8"/>
      <c r="D111" s="191"/>
      <c r="E111" s="8" t="s">
        <v>121</v>
      </c>
      <c r="F111" s="8"/>
      <c r="G111" s="191"/>
      <c r="H111" s="191"/>
      <c r="I111" s="8" t="s">
        <v>114</v>
      </c>
      <c r="J111" s="8"/>
      <c r="K111" s="193"/>
      <c r="L111" s="193"/>
      <c r="M111" s="193" t="s">
        <v>115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" right="0" top="0.196850393700787" bottom="0" header="0.118110236220472" footer="0"/>
  <pageSetup paperSize="9" scale="52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(3)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2024-03-13T08:24:00Z</cp:lastPrinted>
  <dcterms:modified xsi:type="dcterms:W3CDTF">2026-04-08T10:29:52Z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F384E8705CB94725BD2B5D4DE587F6EF_12</vt:lpwstr>
  </property>
  <property fmtid="{D5CDD505-2E9C-101B-9397-08002B2CF9AE}" pid="19" name="KSOProductBuildVer">
    <vt:lpwstr>1049-12.2.0.23196</vt:lpwstr>
  </property>
</Properties>
</file>