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8460" tabRatio="770"/>
  </bookViews>
  <sheets>
    <sheet name="меню шаблон " sheetId="54" r:id="rId1"/>
    <sheet name="меню шаблон  (2)" sheetId="58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'!$E$4:$Z$58</definedName>
    <definedName name="_xlnm.Print_Area" localSheetId="1">'меню шаблон  (2)'!$D$4:$Y$58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<sst xmlns="http://schemas.openxmlformats.org/spreadsheetml/2006/main" count="405" uniqueCount="134">
  <si>
    <t>Утверждаю</t>
  </si>
  <si>
    <t>Утв. Приказом Минфина  РФ от 30 декабря 2008 г.  № 148н</t>
  </si>
  <si>
    <t>ЗАВЕДУЮЩИЙ</t>
  </si>
  <si>
    <t>Галянт О.В.</t>
  </si>
  <si>
    <t>Меню-требование на выдачу продуктов питания № _________</t>
  </si>
  <si>
    <t>(подпись)</t>
  </si>
  <si>
    <t>(расшифровка подписи)</t>
  </si>
  <si>
    <t>26 марта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</si>
  <si>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</si>
  <si>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</si>
  <si>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</si>
  <si>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</si>
  <si>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</si>
  <si>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</si>
  <si>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</si>
  <si>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</si>
  <si>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</si>
  <si>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марта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</si>
  <si>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</si>
  <si>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</si>
  <si>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</si>
  <si>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</si>
  <si>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</si>
  <si>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</si>
  <si>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</si>
  <si>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</si>
  <si>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</si>
  <si>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</si>
  <si>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</si>
  <si>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</si>
  <si>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</si>
  <si>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</si>
  <si>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</si>
  <si>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</si>
  <si>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</si>
  <si>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</si>
  <si>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</si>
  <si>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</si>
  <si>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</si>
  <si>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</si>
  <si>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</si>
  <si>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</si>
  <si>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 xml:space="preserve">Суп молочный рисовый </t>
  </si>
  <si>
    <t>Чай с лимоном</t>
  </si>
  <si>
    <t>Яблоки</t>
  </si>
  <si>
    <t>ОБЕД</t>
  </si>
  <si>
    <t>Суп картофельный с гречкой</t>
  </si>
  <si>
    <t>Макаронник с мясом</t>
  </si>
  <si>
    <t>Салат из квашеной капусты</t>
  </si>
  <si>
    <t>Сок фруктовый</t>
  </si>
  <si>
    <t>Хлеб пшеничный</t>
  </si>
  <si>
    <t>Хлеб ржаной</t>
  </si>
  <si>
    <t>ПОЛДНИК</t>
  </si>
  <si>
    <t>Булочка домашняя</t>
  </si>
  <si>
    <t>Напиток кисломолочный Снежок</t>
  </si>
  <si>
    <t>на    довольствующихся</t>
  </si>
  <si>
    <t>на персонал</t>
  </si>
  <si>
    <t>Выход --- вес  порций</t>
  </si>
  <si>
    <t>30/5/8</t>
  </si>
  <si>
    <t>200/2</t>
  </si>
  <si>
    <t>180/10</t>
  </si>
  <si>
    <t>100</t>
  </si>
  <si>
    <t>200</t>
  </si>
  <si>
    <t>165</t>
  </si>
  <si>
    <t>70</t>
  </si>
  <si>
    <t>177</t>
  </si>
  <si>
    <t>38</t>
  </si>
  <si>
    <t>42</t>
  </si>
  <si>
    <t>50</t>
  </si>
  <si>
    <t>155</t>
  </si>
  <si>
    <t>Количество порций</t>
  </si>
  <si>
    <t>Вода</t>
  </si>
  <si>
    <t>г.</t>
  </si>
  <si>
    <t>кг.</t>
  </si>
  <si>
    <t>Молоко</t>
  </si>
  <si>
    <t>Масло сливочное</t>
  </si>
  <si>
    <t>Говядина</t>
  </si>
  <si>
    <t>Сахар</t>
  </si>
  <si>
    <t>Соль</t>
  </si>
  <si>
    <t>Масло растительное</t>
  </si>
  <si>
    <t>Сыр российский</t>
  </si>
  <si>
    <t>Дрожжи</t>
  </si>
  <si>
    <t xml:space="preserve">Картофель </t>
  </si>
  <si>
    <t>Лук репчатый</t>
  </si>
  <si>
    <t>Морковь</t>
  </si>
  <si>
    <t xml:space="preserve">Яблоки </t>
  </si>
  <si>
    <t>Капуста квашеная</t>
  </si>
  <si>
    <t>Сыр полутвердый</t>
  </si>
  <si>
    <t>Крупа гречневая</t>
  </si>
  <si>
    <t xml:space="preserve">Ванильный сахар </t>
  </si>
  <si>
    <t>Макаронные изделия</t>
  </si>
  <si>
    <t>Лимонная кислота</t>
  </si>
  <si>
    <t>Мука пшеничная</t>
  </si>
  <si>
    <t>Чай</t>
  </si>
  <si>
    <t xml:space="preserve">Лимон </t>
  </si>
  <si>
    <t>Сухари панировочные</t>
  </si>
  <si>
    <t xml:space="preserve">Крупа рисовая </t>
  </si>
  <si>
    <t>Томатная паста</t>
  </si>
  <si>
    <t xml:space="preserve">Свекла  </t>
  </si>
  <si>
    <t>Лимон</t>
  </si>
  <si>
    <t>Творог</t>
  </si>
  <si>
    <t>Яйца</t>
  </si>
  <si>
    <t>3 шт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</si>
  <si>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</si>
  <si>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</si>
  <si>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</si>
  <si>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</si>
  <si>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</si>
  <si>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</si>
  <si>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</si>
  <si>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</si>
  <si>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</si>
  <si>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</si>
  <si>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</si>
  <si>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</si>
  <si>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</si>
  <si>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</si>
  <si>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>26 марта  2026 года</t>
  </si>
  <si>
    <t>детский сад от 1-3 лет</t>
  </si>
  <si>
    <t>Суп молочный рисовый</t>
  </si>
  <si>
    <t>150/2</t>
  </si>
  <si>
    <t>150/7/3,5</t>
  </si>
  <si>
    <t>150</t>
  </si>
  <si>
    <t>125</t>
  </si>
  <si>
    <t>60</t>
  </si>
  <si>
    <t>180</t>
  </si>
  <si>
    <t>160</t>
  </si>
  <si>
    <t xml:space="preserve">Дрожжи </t>
  </si>
  <si>
    <t>Томатное пюре</t>
  </si>
  <si>
    <t>Персик</t>
  </si>
  <si>
    <t xml:space="preserve">1 шт </t>
  </si>
  <si>
    <t>Сметана</t>
  </si>
  <si>
    <t>8 шт</t>
  </si>
  <si>
    <t>Двадцать пять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</si>
</sst>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6"/>
      <name val="Times New Roman"/>
      <charset val="204"/>
    </font>
    <font>
      <sz val="14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20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sz val="7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26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6" fillId="0" borderId="0" xfId="0" applyFont="1"/>
    <xf numFmtId="0" fontId="6" fillId="0" borderId="3" xfId="0" applyFont="1" applyBorder="1" applyAlignment="1">
      <alignment horizontal="center" wrapText="1"/>
    </xf>
    <xf numFmtId="0" fontId="6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0" fillId="0" borderId="3" xfId="0" applyBorder="1"/>
    <xf numFmtId="0" fontId="6" fillId="0" borderId="4" xfId="0" applyFont="1" applyBorder="1" applyAlignment="1">
      <alignment horizontal="left" vertical="justify"/>
    </xf>
    <xf numFmtId="0" fontId="6" fillId="0" borderId="2" xfId="0" applyFont="1" applyBorder="1" applyAlignment="1">
      <alignment horizontal="left" vertical="justify"/>
    </xf>
    <xf numFmtId="0" fontId="6" fillId="0" borderId="5" xfId="0" applyFont="1" applyBorder="1" applyAlignment="1">
      <alignment horizontal="left" vertical="justify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left" vertical="justify"/>
    </xf>
    <xf numFmtId="0" fontId="6" fillId="0" borderId="1" xfId="0" applyFont="1" applyBorder="1" applyAlignment="1">
      <alignment horizontal="left" vertical="justify"/>
    </xf>
    <xf numFmtId="0" fontId="6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2" fillId="0" borderId="3" xfId="0" applyFont="1" applyBorder="1"/>
    <xf numFmtId="0" fontId="6" fillId="0" borderId="3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6" fillId="0" borderId="3" xfId="0" applyFont="1" applyBorder="1"/>
    <xf numFmtId="0" fontId="6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0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0" fillId="0" borderId="3" xfId="0" applyFont="1" applyBorder="1" applyAlignment="1">
      <alignment vertic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1" xfId="0" applyFont="1" applyBorder="1"/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12" fillId="0" borderId="11" xfId="0" applyFont="1" applyBorder="1" applyAlignment="1">
      <alignment horizontal="center"/>
    </xf>
    <xf numFmtId="0" fontId="7" fillId="0" borderId="13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wrapText="1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15" fillId="0" borderId="11" xfId="0" applyNumberFormat="1" applyFont="1" applyBorder="1" applyAlignment="1" applyProtection="1">
      <alignment horizontal="center" vertical="justify"/>
      <protection locked="0"/>
    </xf>
    <xf numFmtId="0" fontId="12" fillId="0" borderId="18" xfId="0" applyFont="1" applyBorder="1" applyAlignment="1">
      <alignment horizontal="center"/>
    </xf>
    <xf numFmtId="0" fontId="7" fillId="0" borderId="19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5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3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0" borderId="11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left"/>
      <protection locked="0"/>
    </xf>
    <xf numFmtId="0" fontId="12" fillId="2" borderId="11" xfId="0" applyFont="1" applyFill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12" fillId="2" borderId="18" xfId="0" applyFont="1" applyFill="1" applyBorder="1" applyAlignment="1">
      <alignment horizontal="center"/>
    </xf>
    <xf numFmtId="0" fontId="7" fillId="0" borderId="18" xfId="0" applyFont="1" applyBorder="1" applyAlignment="1" applyProtection="1">
      <alignment horizontal="left" wrapText="1"/>
      <protection locked="0"/>
    </xf>
    <xf numFmtId="0" fontId="12" fillId="0" borderId="3" xfId="0" applyFont="1" applyBorder="1"/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3" fillId="2" borderId="9" xfId="0" applyFont="1" applyFill="1" applyBorder="1" applyAlignment="1" applyProtection="1">
      <alignment wrapText="1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15" fillId="2" borderId="11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5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7" fillId="0" borderId="0" xfId="0" applyFont="1" applyBorder="1" applyAlignment="1">
      <alignment horizontal="right"/>
    </xf>
    <xf numFmtId="49" fontId="7" fillId="0" borderId="3" xfId="0" applyNumberFormat="1" applyFont="1" applyBorder="1" applyAlignment="1" applyProtection="1">
      <alignment textRotation="90" wrapText="1"/>
      <protection locked="0"/>
    </xf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5" fillId="0" borderId="13" xfId="0" applyNumberFormat="1" applyFont="1" applyBorder="1" applyAlignment="1" applyProtection="1">
      <alignment horizontal="center" vertical="justify"/>
      <protection locked="0"/>
    </xf>
    <xf numFmtId="0" fontId="15" fillId="2" borderId="13" xfId="0" applyNumberFormat="1" applyFont="1" applyFill="1" applyBorder="1" applyAlignment="1" applyProtection="1">
      <alignment horizontal="center" vertical="justify"/>
      <protection locked="0"/>
    </xf>
    <xf numFmtId="0" fontId="12" fillId="0" borderId="0" xfId="0" applyFont="1"/>
    <xf numFmtId="0" fontId="5" fillId="0" borderId="0" xfId="0" applyFont="1"/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3" fillId="0" borderId="0" xfId="0" applyFont="1" applyBorder="1" applyAlignment="1"/>
    <xf numFmtId="0" fontId="5" fillId="0" borderId="0" xfId="0" applyFont="1" applyBorder="1"/>
    <xf numFmtId="0" fontId="6" fillId="0" borderId="0" xfId="0" applyFont="1" applyBorder="1" applyAlignment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5" fillId="0" borderId="11" xfId="0" applyNumberFormat="1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4" fillId="0" borderId="0" xfId="0" applyFont="1" applyBorder="1" applyAlignment="1">
      <alignment horizontal="center"/>
    </xf>
    <xf numFmtId="0" fontId="5" fillId="0" borderId="0" xfId="0" applyFont="1" applyAlignment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11" xfId="0" applyNumberFormat="1" applyFont="1" applyBorder="1" applyAlignment="1" applyProtection="1">
      <alignment horizontal="center"/>
      <protection locked="0"/>
    </xf>
    <xf numFmtId="0" fontId="21" fillId="0" borderId="15" xfId="0" applyNumberFormat="1" applyFont="1" applyBorder="1" applyAlignment="1" applyProtection="1">
      <alignment horizont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5" fillId="0" borderId="2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0" xfId="0" applyFont="1" applyAlignment="1">
      <alignment horizontal="right"/>
    </xf>
    <xf numFmtId="0" fontId="5" fillId="0" borderId="3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0" xfId="0" applyFont="1" applyBorder="1" applyAlignment="1"/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wrapText="1"/>
    </xf>
    <xf numFmtId="0" fontId="9" fillId="0" borderId="23" xfId="0" applyFont="1" applyBorder="1" applyAlignment="1">
      <alignment horizont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wrapText="1"/>
    </xf>
    <xf numFmtId="0" fontId="6" fillId="0" borderId="27" xfId="0" applyFont="1" applyBorder="1" applyAlignment="1">
      <alignment horizontal="center" vertical="center" wrapText="1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6" fillId="0" borderId="28" xfId="0" applyFont="1" applyBorder="1" applyAlignment="1">
      <alignment horizontal="center" vertical="center" textRotation="90" wrapText="1" readingOrder="1"/>
    </xf>
    <xf numFmtId="0" fontId="10" fillId="0" borderId="20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>
      <alignment horizontal="center" vertical="center"/>
    </xf>
    <xf numFmtId="0" fontId="22" fillId="0" borderId="30" xfId="0" applyNumberFormat="1" applyFont="1" applyBorder="1" applyAlignment="1" applyProtection="1">
      <alignment horizontal="center"/>
      <protection locked="0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15" fillId="0" borderId="4" xfId="0" applyNumberFormat="1" applyFont="1" applyBorder="1" applyAlignment="1" applyProtection="1">
      <alignment horizontal="center" vertical="justify"/>
      <protection locked="0"/>
    </xf>
    <xf numFmtId="0" fontId="15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29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/>
    </xf>
    <xf numFmtId="0" fontId="7" fillId="0" borderId="26" xfId="0" applyNumberFormat="1" applyFont="1" applyBorder="1" applyAlignment="1">
      <alignment horizontal="center"/>
    </xf>
    <xf numFmtId="180" fontId="7" fillId="0" borderId="28" xfId="0" applyNumberFormat="1" applyFont="1" applyBorder="1" applyAlignment="1">
      <alignment horizontal="center" vertical="center"/>
    </xf>
    <xf numFmtId="0" fontId="15" fillId="2" borderId="4" xfId="0" applyNumberFormat="1" applyFont="1" applyFill="1" applyBorder="1" applyAlignment="1" applyProtection="1">
      <alignment horizontal="center" vertical="justify"/>
      <protection locked="0"/>
    </xf>
    <xf numFmtId="0" fontId="15" fillId="2" borderId="12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7" fillId="2" borderId="26" xfId="0" applyNumberFormat="1" applyFont="1" applyFill="1" applyBorder="1" applyAlignment="1">
      <alignment horizontal="center"/>
    </xf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4" fillId="0" borderId="15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6" fillId="0" borderId="21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0" fillId="2" borderId="0" xfId="0" applyFont="1" applyFill="1"/>
    <xf numFmtId="0" fontId="25" fillId="2" borderId="29" xfId="0" applyNumberFormat="1" applyFont="1" applyFill="1" applyBorder="1" applyAlignment="1">
      <alignment horizontal="center" vertical="center"/>
    </xf>
    <xf numFmtId="0" fontId="25" fillId="2" borderId="28" xfId="0" applyNumberFormat="1" applyFont="1" applyFill="1" applyBorder="1" applyAlignment="1">
      <alignment horizontal="center" vertical="center"/>
    </xf>
    <xf numFmtId="0" fontId="27" fillId="0" borderId="0" xfId="0" applyFont="1"/>
    <xf numFmtId="49" fontId="9" fillId="0" borderId="34" xfId="0" applyNumberFormat="1" applyFont="1" applyBorder="1" applyAlignment="1" applyProtection="1">
      <alignment horizontal="center"/>
      <protection locked="0"/>
    </xf>
    <xf numFmtId="0" fontId="13" fillId="0" borderId="12" xfId="0" applyFont="1" applyBorder="1" applyAlignment="1" applyProtection="1">
      <alignment wrapText="1"/>
      <protection locked="0"/>
    </xf>
    <xf numFmtId="0" fontId="5" fillId="0" borderId="22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13" fillId="0" borderId="12" xfId="0" applyFont="1" applyBorder="1" applyAlignment="1" applyProtection="1">
      <alignment horizontal="center" wrapText="1"/>
      <protection locked="0"/>
    </xf>
    <xf numFmtId="180" fontId="7" fillId="0" borderId="24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13" fillId="0" borderId="26" xfId="0" applyFont="1" applyBorder="1" applyAlignment="1" applyProtection="1">
      <alignment horizontal="center" wrapText="1"/>
      <protection locked="0"/>
    </xf>
    <xf numFmtId="180" fontId="7" fillId="0" borderId="27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6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wrapText="1"/>
      <protection locked="0"/>
    </xf>
    <xf numFmtId="0" fontId="5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5" fillId="0" borderId="0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8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justify"/>
    </xf>
    <xf numFmtId="0" fontId="29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6" fillId="0" borderId="0" xfId="0" applyFont="1" applyBorder="1" applyAlignment="1">
      <alignment horizontal="center" vertical="justify"/>
    </xf>
    <xf numFmtId="0" fontId="6" fillId="0" borderId="1" xfId="0" applyFont="1" applyBorder="1" applyAlignment="1" applyProtection="1">
      <alignment vertical="justify"/>
      <protection locked="0"/>
    </xf>
    <xf numFmtId="0" fontId="6" fillId="0" borderId="0" xfId="0" applyNumberFormat="1" applyFont="1" applyBorder="1" applyAlignment="1">
      <alignment horizontal="center"/>
    </xf>
    <xf numFmtId="180" fontId="5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D4:AS671"/>
  <sheetViews>
    <sheetView showZeros="0" tabSelected="1" zoomScale="50" zoomScaleNormal="50" zoomScaleSheetLayoutView="75" topLeftCell="E73" workbookViewId="0">
      <selection activeCell="E2" sqref="E2:AR113"/>
    </sheetView>
  </sheetViews>
  <sheetFormatPr defaultColWidth="9" defaultRowHeight="13.2"/>
  <cols>
    <col min="1" max="4" width="9" hidden="1" customWidth="1"/>
    <col min="5" max="5" width="47.287037037037" customWidth="1"/>
    <col min="6" max="6" width="6.71296296296296" customWidth="1"/>
    <col min="7" max="7" width="5.71296296296296" customWidth="1"/>
    <col min="8" max="8" width="4.42592592592593" customWidth="1"/>
    <col min="9" max="9" width="13.5740740740741" customWidth="1"/>
    <col min="10" max="10" width="13.8518518518519" customWidth="1"/>
    <col min="11" max="11" width="13.287037037037" customWidth="1"/>
    <col min="12" max="12" width="5.71296296296296" customWidth="1"/>
    <col min="13" max="13" width="12.287037037037" customWidth="1"/>
    <col min="14" max="14" width="4.71296296296296" customWidth="1"/>
    <col min="15" max="15" width="5.57407407407407" customWidth="1"/>
    <col min="16" max="16" width="18.8518518518519" customWidth="1"/>
    <col min="17" max="18" width="16.712962962963" customWidth="1"/>
    <col min="19" max="19" width="14.287037037037" customWidth="1"/>
    <col min="20" max="20" width="17.287037037037" customWidth="1"/>
    <col min="21" max="21" width="13.712962962963" customWidth="1"/>
    <col min="22" max="22" width="12.8333333333333" customWidth="1"/>
    <col min="23" max="23" width="11" customWidth="1"/>
    <col min="24" max="24" width="7.71296296296296" customWidth="1"/>
    <col min="25" max="25" width="8" customWidth="1"/>
    <col min="26" max="26" width="13.8518518518519" customWidth="1"/>
    <col min="27" max="27" width="13.712962962963" customWidth="1"/>
    <col min="28" max="28" width="14.712962962963" customWidth="1"/>
    <col min="29" max="29" width="10.287037037037" customWidth="1"/>
    <col min="30" max="31" width="4.85185185185185" customWidth="1"/>
    <col min="32" max="32" width="4.42592592592593" customWidth="1"/>
    <col min="33" max="33" width="4" customWidth="1"/>
    <col min="34" max="34" width="4.85185185185185" hidden="1" customWidth="1"/>
    <col min="35" max="36" width="3.71296296296296" customWidth="1"/>
    <col min="37" max="37" width="6.28703703703704" customWidth="1"/>
    <col min="38" max="38" width="3.13888888888889" customWidth="1"/>
    <col min="39" max="39" width="3.28703703703704" customWidth="1"/>
    <col min="40" max="40" width="18.5740740740741" customWidth="1"/>
    <col min="41" max="41" width="14.712962962963" customWidth="1"/>
  </cols>
  <sheetData>
    <row r="4" ht="24.75" customHeight="1" spans="5:41">
      <c r="E4" s="6"/>
      <c r="F4" s="7"/>
      <c r="G4" s="7" t="s">
        <v>0</v>
      </c>
      <c r="H4" s="7"/>
      <c r="I4" s="7"/>
      <c r="J4" s="12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G4" s="6"/>
      <c r="AH4" s="6" t="s">
        <v>1</v>
      </c>
      <c r="AI4" s="6"/>
      <c r="AJ4" s="6"/>
      <c r="AK4" s="6"/>
      <c r="AL4" s="6"/>
      <c r="AM4" s="6"/>
      <c r="AN4" s="6"/>
      <c r="AO4" s="6"/>
    </row>
    <row r="5" ht="37.9" customHeight="1" spans="5:41">
      <c r="E5" s="7" t="s">
        <v>2</v>
      </c>
      <c r="F5" s="8"/>
      <c r="G5" s="8"/>
      <c r="H5" s="8"/>
      <c r="I5" s="8"/>
      <c r="J5" s="6"/>
      <c r="K5" s="82" t="s">
        <v>3</v>
      </c>
      <c r="L5" s="82"/>
      <c r="M5" s="82"/>
      <c r="N5" s="82"/>
      <c r="O5" s="82"/>
      <c r="P5" s="6"/>
      <c r="Q5" s="6"/>
      <c r="R5" s="93" t="s">
        <v>4</v>
      </c>
      <c r="S5" s="93"/>
      <c r="T5" s="93"/>
      <c r="U5" s="93"/>
      <c r="V5" s="93"/>
      <c r="W5" s="93"/>
      <c r="X5" s="93"/>
      <c r="Y5" s="93"/>
      <c r="Z5" s="6"/>
      <c r="AA5" s="6"/>
      <c r="AB5" s="6"/>
      <c r="AC5" s="6"/>
      <c r="AD5" s="111"/>
      <c r="AE5" s="6"/>
      <c r="AF5" s="6"/>
      <c r="AG5" s="6"/>
      <c r="AH5" s="6"/>
      <c r="AI5" s="6"/>
      <c r="AJ5" s="6"/>
      <c r="AK5" s="120"/>
      <c r="AL5" s="120"/>
      <c r="AM5" s="6"/>
      <c r="AN5" s="6"/>
      <c r="AO5" s="6"/>
    </row>
    <row r="6" ht="18" spans="5:41">
      <c r="E6" s="6"/>
      <c r="F6" s="9" t="s">
        <v>5</v>
      </c>
      <c r="G6" s="9"/>
      <c r="H6" s="9"/>
      <c r="I6" s="9"/>
      <c r="J6" s="12"/>
      <c r="K6" s="9" t="s">
        <v>6</v>
      </c>
      <c r="L6" s="9"/>
      <c r="M6" s="9"/>
      <c r="N6" s="9"/>
      <c r="O6" s="9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121"/>
      <c r="AL6" s="121"/>
      <c r="AM6" s="6"/>
      <c r="AN6" s="6"/>
      <c r="AO6" s="6"/>
    </row>
    <row r="7" s="1" customFormat="1" ht="27.6" spans="5:41">
      <c r="E7" s="7" t="s">
        <v>7</v>
      </c>
      <c r="F7" s="10"/>
      <c r="G7" s="11"/>
      <c r="H7" s="11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122" t="s">
        <v>8</v>
      </c>
      <c r="AM7" s="123"/>
      <c r="AN7" s="123"/>
      <c r="AO7" s="124"/>
    </row>
    <row r="8" ht="18.75" customHeight="1" spans="5:41"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94"/>
      <c r="X8" s="94"/>
      <c r="Y8" s="94"/>
      <c r="Z8" s="94"/>
      <c r="AA8" s="94"/>
      <c r="AB8" s="94"/>
      <c r="AC8" s="94"/>
      <c r="AD8" s="106"/>
      <c r="AE8" s="106"/>
      <c r="AF8" s="106"/>
      <c r="AG8" s="106"/>
      <c r="AH8" s="106"/>
      <c r="AI8" s="94"/>
      <c r="AJ8" s="94"/>
      <c r="AK8" s="125" t="s">
        <v>9</v>
      </c>
      <c r="AL8" s="122">
        <v>504202</v>
      </c>
      <c r="AM8" s="123"/>
      <c r="AN8" s="123"/>
      <c r="AO8" s="124"/>
    </row>
    <row r="9" ht="25.5" customHeight="1" spans="5:41">
      <c r="E9" s="13" t="s">
        <v>10</v>
      </c>
      <c r="F9" s="13"/>
      <c r="G9" s="13"/>
      <c r="H9" s="13" t="s">
        <v>11</v>
      </c>
      <c r="I9" s="13"/>
      <c r="J9" s="13" t="s">
        <v>12</v>
      </c>
      <c r="K9" s="13"/>
      <c r="L9" s="13" t="s">
        <v>13</v>
      </c>
      <c r="M9" s="13"/>
      <c r="N9" s="13" t="s">
        <v>14</v>
      </c>
      <c r="O9" s="13"/>
      <c r="P9" s="13" t="s">
        <v>15</v>
      </c>
      <c r="Q9" s="13"/>
      <c r="R9" s="95"/>
      <c r="S9" s="95"/>
      <c r="U9" s="96" t="s">
        <v>16</v>
      </c>
      <c r="V9" s="97">
        <v>27</v>
      </c>
      <c r="W9" s="98"/>
      <c r="X9" s="97" t="s">
        <v>17</v>
      </c>
      <c r="Y9" s="97"/>
      <c r="Z9" s="97"/>
      <c r="AA9" s="112" t="s">
        <v>18</v>
      </c>
      <c r="AB9" s="112"/>
      <c r="AC9" s="113"/>
      <c r="AD9" s="106"/>
      <c r="AE9" s="106"/>
      <c r="AF9" s="106"/>
      <c r="AG9" s="106"/>
      <c r="AH9" s="106"/>
      <c r="AI9" s="106"/>
      <c r="AJ9" s="94"/>
      <c r="AK9" s="106"/>
      <c r="AL9" s="126"/>
      <c r="AM9" s="126"/>
      <c r="AN9" s="126"/>
      <c r="AO9" s="126"/>
    </row>
    <row r="10" ht="21" customHeight="1" spans="5:41"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95"/>
      <c r="S10" s="95"/>
      <c r="T10" s="95"/>
      <c r="U10" s="6"/>
      <c r="V10" s="6"/>
      <c r="W10" s="94"/>
      <c r="X10" s="94"/>
      <c r="Y10" s="94"/>
      <c r="Z10" s="94"/>
      <c r="AA10" s="94"/>
      <c r="AB10" s="94"/>
      <c r="AC10" s="94"/>
      <c r="AD10" s="106"/>
      <c r="AE10" s="106"/>
      <c r="AF10" s="106"/>
      <c r="AG10" s="106"/>
      <c r="AH10" s="106"/>
      <c r="AI10" s="106"/>
      <c r="AJ10" s="94"/>
      <c r="AK10" s="125" t="s">
        <v>19</v>
      </c>
      <c r="AL10" s="126"/>
      <c r="AM10" s="126"/>
      <c r="AN10" s="126"/>
      <c r="AO10" s="126"/>
    </row>
    <row r="11" ht="55.5" customHeight="1" spans="5:41">
      <c r="E11" s="14" t="s">
        <v>20</v>
      </c>
      <c r="F11" s="13" t="s">
        <v>21</v>
      </c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95"/>
      <c r="S11" s="95"/>
      <c r="T11" s="95"/>
      <c r="U11" s="99" t="s">
        <v>22</v>
      </c>
      <c r="V11" s="100"/>
      <c r="W11" s="101" t="s">
        <v>23</v>
      </c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6"/>
      <c r="AI11" s="94"/>
      <c r="AJ11" s="94"/>
      <c r="AK11" s="125" t="s">
        <v>24</v>
      </c>
      <c r="AL11" s="83"/>
      <c r="AM11" s="83"/>
      <c r="AN11" s="83"/>
      <c r="AO11" s="83"/>
    </row>
    <row r="12" ht="11.25" customHeight="1" spans="5:41">
      <c r="E12" s="15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03"/>
      <c r="S12" s="103"/>
      <c r="T12" s="103"/>
      <c r="U12" s="100"/>
      <c r="V12" s="100"/>
      <c r="W12" s="94"/>
      <c r="X12" s="94"/>
      <c r="Y12" s="104"/>
      <c r="Z12" s="104"/>
      <c r="AA12" s="104"/>
      <c r="AB12" s="104"/>
      <c r="AC12" s="104"/>
      <c r="AD12" s="106"/>
      <c r="AE12" s="106"/>
      <c r="AF12" s="106"/>
      <c r="AG12" s="106"/>
      <c r="AH12" s="106"/>
      <c r="AI12" s="94"/>
      <c r="AJ12" s="94"/>
      <c r="AK12" s="94"/>
      <c r="AL12" s="127"/>
      <c r="AM12" s="128"/>
      <c r="AN12" s="128"/>
      <c r="AO12" s="129"/>
    </row>
    <row r="13" s="1" customFormat="1" ht="26.25" customHeight="1" spans="5:41">
      <c r="E13" s="17" t="s">
        <v>25</v>
      </c>
      <c r="F13" s="18">
        <v>185</v>
      </c>
      <c r="G13" s="18"/>
      <c r="H13" s="18">
        <v>185</v>
      </c>
      <c r="I13" s="18"/>
      <c r="J13" s="18">
        <v>27</v>
      </c>
      <c r="K13" s="18"/>
      <c r="L13" s="18">
        <f>J13*H13</f>
        <v>4995</v>
      </c>
      <c r="M13" s="18"/>
      <c r="N13" s="83"/>
      <c r="O13" s="83"/>
      <c r="P13" s="83"/>
      <c r="Q13" s="83"/>
      <c r="R13" s="105"/>
      <c r="S13" s="105"/>
      <c r="T13" s="105"/>
      <c r="U13" s="99" t="s">
        <v>26</v>
      </c>
      <c r="V13" s="100"/>
      <c r="W13" s="106"/>
      <c r="X13" s="107"/>
      <c r="Y13" s="108" t="s">
        <v>27</v>
      </c>
      <c r="Z13" s="108"/>
      <c r="AA13" s="108"/>
      <c r="AB13" s="108"/>
      <c r="AC13" s="108"/>
      <c r="AD13" s="108"/>
      <c r="AE13" s="108"/>
      <c r="AF13" s="108"/>
      <c r="AG13" s="108"/>
      <c r="AH13" s="106"/>
      <c r="AI13" s="94"/>
      <c r="AJ13" s="94"/>
      <c r="AK13" s="94"/>
      <c r="AL13" s="130"/>
      <c r="AM13" s="131"/>
      <c r="AN13" s="131"/>
      <c r="AO13" s="132"/>
    </row>
    <row r="14" s="1" customFormat="1" ht="11.25" customHeight="1" spans="5:41">
      <c r="E14" s="17"/>
      <c r="F14" s="18"/>
      <c r="G14" s="18"/>
      <c r="H14" s="18"/>
      <c r="I14" s="18"/>
      <c r="J14" s="18"/>
      <c r="K14" s="18"/>
      <c r="L14" s="18"/>
      <c r="M14" s="18"/>
      <c r="N14" s="83"/>
      <c r="O14" s="83"/>
      <c r="P14" s="83"/>
      <c r="Q14" s="83"/>
      <c r="R14" s="105"/>
      <c r="S14" s="105"/>
      <c r="T14" s="105"/>
      <c r="U14" s="100"/>
      <c r="V14" s="100"/>
      <c r="W14" s="94"/>
      <c r="X14" s="100"/>
      <c r="Y14" s="109"/>
      <c r="Z14" s="109"/>
      <c r="AA14" s="109"/>
      <c r="AB14" s="109"/>
      <c r="AC14" s="109"/>
      <c r="AD14" s="107"/>
      <c r="AE14" s="107"/>
      <c r="AF14" s="107"/>
      <c r="AG14" s="107"/>
      <c r="AH14" s="106"/>
      <c r="AI14" s="94"/>
      <c r="AJ14" s="94"/>
      <c r="AK14" s="94"/>
      <c r="AL14" s="133"/>
      <c r="AM14" s="8"/>
      <c r="AN14" s="8"/>
      <c r="AO14" s="134"/>
    </row>
    <row r="15" s="1" customFormat="1" ht="29.25" customHeight="1" spans="5:41">
      <c r="E15" s="17"/>
      <c r="F15" s="18"/>
      <c r="G15" s="18"/>
      <c r="H15" s="18"/>
      <c r="I15" s="18"/>
      <c r="J15" s="18"/>
      <c r="K15" s="18"/>
      <c r="L15" s="18"/>
      <c r="M15" s="18"/>
      <c r="N15" s="83"/>
      <c r="O15" s="83"/>
      <c r="P15" s="83"/>
      <c r="Q15" s="83"/>
      <c r="R15" s="105"/>
      <c r="S15" s="105"/>
      <c r="T15" s="105"/>
      <c r="U15" s="99" t="s">
        <v>28</v>
      </c>
      <c r="V15" s="100"/>
      <c r="W15" s="106"/>
      <c r="X15" s="100"/>
      <c r="Y15" s="100" t="s">
        <v>29</v>
      </c>
      <c r="Z15" s="114" t="s">
        <v>30</v>
      </c>
      <c r="AA15" s="115"/>
      <c r="AB15" s="115"/>
      <c r="AC15" s="115"/>
      <c r="AD15" s="115" t="s">
        <v>31</v>
      </c>
      <c r="AE15" s="115"/>
      <c r="AF15" s="115"/>
      <c r="AG15" s="115"/>
      <c r="AH15" s="106"/>
      <c r="AI15" s="113"/>
      <c r="AJ15" s="94"/>
      <c r="AK15" s="94"/>
      <c r="AL15" s="135"/>
      <c r="AM15" s="135"/>
      <c r="AN15" s="135"/>
      <c r="AO15" s="135"/>
    </row>
    <row r="16" s="1" customFormat="1" ht="28.5" customHeight="1" spans="5:41">
      <c r="E16" s="19"/>
      <c r="F16" s="19"/>
      <c r="G16" s="19"/>
      <c r="H16" s="19"/>
      <c r="I16" s="19"/>
      <c r="J16" s="19"/>
      <c r="K16" s="84" t="s">
        <v>32</v>
      </c>
      <c r="L16" s="18">
        <f>L13</f>
        <v>4995</v>
      </c>
      <c r="M16" s="18"/>
      <c r="N16" s="83"/>
      <c r="O16" s="83"/>
      <c r="P16" s="83"/>
      <c r="Q16" s="83"/>
      <c r="R16" s="105"/>
      <c r="S16" s="105"/>
      <c r="T16" s="105"/>
      <c r="U16" s="100"/>
      <c r="V16" s="100"/>
      <c r="W16" s="12"/>
      <c r="X16" s="12"/>
      <c r="Y16" s="12"/>
      <c r="Z16" s="12"/>
      <c r="AA16" s="12"/>
      <c r="AB16" s="12"/>
      <c r="AC16" s="12"/>
      <c r="AI16" s="12"/>
      <c r="AJ16" s="12"/>
      <c r="AK16" s="12"/>
      <c r="AL16" s="12"/>
      <c r="AM16" s="12"/>
      <c r="AN16" s="12"/>
      <c r="AO16" s="12"/>
    </row>
    <row r="17" ht="17.25" customHeight="1" spans="5:41"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</row>
    <row r="18" ht="16.9" customHeight="1" spans="4:41">
      <c r="D18" s="20"/>
      <c r="E18" s="21" t="s">
        <v>33</v>
      </c>
      <c r="F18" s="22"/>
      <c r="G18" s="23"/>
      <c r="H18" s="24" t="s">
        <v>34</v>
      </c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136"/>
      <c r="AN18" s="137" t="s">
        <v>35</v>
      </c>
      <c r="AO18" s="138"/>
    </row>
    <row r="19" ht="12" customHeight="1" spans="4:41">
      <c r="D19" s="20"/>
      <c r="E19" s="25"/>
      <c r="F19" s="26"/>
      <c r="G19" s="2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139"/>
      <c r="AJ19" s="139"/>
      <c r="AK19" s="139"/>
      <c r="AL19" s="139"/>
      <c r="AM19" s="140"/>
      <c r="AN19" s="141"/>
      <c r="AO19" s="142"/>
    </row>
    <row r="20" s="2" customFormat="1" ht="24" customHeight="1" spans="4:42">
      <c r="D20" s="29"/>
      <c r="E20" s="30" t="s">
        <v>36</v>
      </c>
      <c r="F20" s="30"/>
      <c r="G20" s="31"/>
      <c r="H20" s="32"/>
      <c r="I20" s="33"/>
      <c r="J20" s="33"/>
      <c r="K20" s="32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143"/>
      <c r="AJ20" s="33"/>
      <c r="AK20" s="61"/>
      <c r="AL20" s="61"/>
      <c r="AM20" s="61"/>
      <c r="AN20" s="144"/>
      <c r="AO20" s="145"/>
      <c r="AP20" s="174"/>
    </row>
    <row r="21" ht="156" customHeight="1" spans="4:45">
      <c r="D21" s="20"/>
      <c r="E21" s="34" t="s">
        <v>37</v>
      </c>
      <c r="F21" s="34" t="s">
        <v>38</v>
      </c>
      <c r="G21" s="35" t="s">
        <v>39</v>
      </c>
      <c r="H21" s="36" t="s">
        <v>40</v>
      </c>
      <c r="I21" s="37" t="s">
        <v>41</v>
      </c>
      <c r="J21" s="37" t="s">
        <v>42</v>
      </c>
      <c r="K21" s="37" t="s">
        <v>43</v>
      </c>
      <c r="L21" s="85"/>
      <c r="M21" s="37" t="s">
        <v>44</v>
      </c>
      <c r="N21" s="86"/>
      <c r="O21" s="37" t="s">
        <v>45</v>
      </c>
      <c r="P21" s="37" t="s">
        <v>46</v>
      </c>
      <c r="Q21" s="37" t="s">
        <v>47</v>
      </c>
      <c r="R21" s="37" t="s">
        <v>48</v>
      </c>
      <c r="S21" s="37"/>
      <c r="T21" s="37"/>
      <c r="U21" s="37" t="s">
        <v>49</v>
      </c>
      <c r="V21" s="37" t="s">
        <v>50</v>
      </c>
      <c r="W21" s="37" t="s">
        <v>51</v>
      </c>
      <c r="X21" s="37"/>
      <c r="Y21" s="37"/>
      <c r="Z21" s="37" t="s">
        <v>52</v>
      </c>
      <c r="AA21" s="37" t="s">
        <v>53</v>
      </c>
      <c r="AB21" s="37" t="s">
        <v>54</v>
      </c>
      <c r="AC21" s="37"/>
      <c r="AD21" s="116"/>
      <c r="AE21" s="116"/>
      <c r="AF21" s="116"/>
      <c r="AG21" s="116"/>
      <c r="AH21" s="116"/>
      <c r="AI21" s="146"/>
      <c r="AJ21" s="147"/>
      <c r="AK21" s="148"/>
      <c r="AL21" s="148"/>
      <c r="AM21" s="148"/>
      <c r="AN21" s="149"/>
      <c r="AO21" s="150" t="s">
        <v>55</v>
      </c>
      <c r="AP21" s="175" t="s">
        <v>56</v>
      </c>
      <c r="AQ21" s="176"/>
      <c r="AR21" s="176"/>
      <c r="AS21" s="176"/>
    </row>
    <row r="22" s="3" customFormat="1" ht="15" customHeight="1" spans="4:45">
      <c r="D22" s="38"/>
      <c r="E22" s="39">
        <v>1</v>
      </c>
      <c r="F22" s="39">
        <v>2</v>
      </c>
      <c r="G22" s="40">
        <v>3</v>
      </c>
      <c r="H22" s="41">
        <v>4</v>
      </c>
      <c r="I22" s="42">
        <v>5</v>
      </c>
      <c r="J22" s="42">
        <v>6</v>
      </c>
      <c r="K22" s="41">
        <v>7</v>
      </c>
      <c r="L22" s="42">
        <v>8</v>
      </c>
      <c r="M22" s="42">
        <v>9</v>
      </c>
      <c r="N22" s="42">
        <v>10</v>
      </c>
      <c r="O22" s="42">
        <v>11</v>
      </c>
      <c r="P22" s="42">
        <v>12</v>
      </c>
      <c r="Q22" s="42">
        <v>14</v>
      </c>
      <c r="R22" s="42">
        <v>13</v>
      </c>
      <c r="S22" s="42">
        <v>15</v>
      </c>
      <c r="T22" s="42"/>
      <c r="U22" s="42">
        <v>15</v>
      </c>
      <c r="V22" s="42">
        <v>16</v>
      </c>
      <c r="W22" s="42">
        <v>17</v>
      </c>
      <c r="X22" s="42">
        <v>18</v>
      </c>
      <c r="Y22" s="42">
        <v>19</v>
      </c>
      <c r="Z22" s="42">
        <v>20</v>
      </c>
      <c r="AA22" s="41">
        <v>21</v>
      </c>
      <c r="AB22" s="41">
        <v>22</v>
      </c>
      <c r="AC22" s="42">
        <v>23</v>
      </c>
      <c r="AD22" s="42">
        <v>24</v>
      </c>
      <c r="AE22" s="42">
        <v>25</v>
      </c>
      <c r="AF22" s="42">
        <v>26</v>
      </c>
      <c r="AG22" s="42">
        <v>27</v>
      </c>
      <c r="AH22" s="42">
        <v>28</v>
      </c>
      <c r="AI22" s="151">
        <v>29</v>
      </c>
      <c r="AJ22" s="42">
        <v>29</v>
      </c>
      <c r="AK22" s="42">
        <v>30</v>
      </c>
      <c r="AL22" s="41">
        <v>31</v>
      </c>
      <c r="AM22" s="42">
        <v>32</v>
      </c>
      <c r="AN22" s="152">
        <v>33</v>
      </c>
      <c r="AO22" s="41">
        <v>34</v>
      </c>
      <c r="AP22" s="42">
        <v>35</v>
      </c>
      <c r="AQ22" s="176"/>
      <c r="AR22" s="176"/>
      <c r="AS22" s="176"/>
    </row>
    <row r="23" s="4" customFormat="1" ht="18.75" customHeight="1" spans="4:45">
      <c r="D23" s="43"/>
      <c r="E23" s="44" t="s">
        <v>57</v>
      </c>
      <c r="F23" s="44"/>
      <c r="G23" s="45"/>
      <c r="H23" s="46"/>
      <c r="I23" s="47" t="s">
        <v>58</v>
      </c>
      <c r="J23" s="87" t="s">
        <v>59</v>
      </c>
      <c r="K23" s="47" t="s">
        <v>60</v>
      </c>
      <c r="L23" s="88"/>
      <c r="M23" s="89" t="s">
        <v>61</v>
      </c>
      <c r="N23" s="90"/>
      <c r="O23" s="88"/>
      <c r="P23" s="89" t="s">
        <v>62</v>
      </c>
      <c r="Q23" s="88" t="s">
        <v>63</v>
      </c>
      <c r="R23" s="89" t="s">
        <v>64</v>
      </c>
      <c r="S23" s="88"/>
      <c r="T23" s="88"/>
      <c r="U23" s="88" t="s">
        <v>65</v>
      </c>
      <c r="V23" s="88" t="s">
        <v>66</v>
      </c>
      <c r="W23" s="88" t="s">
        <v>67</v>
      </c>
      <c r="X23" s="88"/>
      <c r="Y23" s="88"/>
      <c r="Z23" s="88"/>
      <c r="AA23" s="47" t="s">
        <v>68</v>
      </c>
      <c r="AB23" s="47" t="s">
        <v>69</v>
      </c>
      <c r="AC23" s="88"/>
      <c r="AD23" s="117"/>
      <c r="AE23" s="117"/>
      <c r="AF23" s="117"/>
      <c r="AG23" s="117"/>
      <c r="AH23" s="117"/>
      <c r="AI23" s="153"/>
      <c r="AJ23" s="154"/>
      <c r="AK23" s="154"/>
      <c r="AL23" s="154"/>
      <c r="AM23" s="154"/>
      <c r="AN23" s="155"/>
      <c r="AO23" s="156"/>
      <c r="AP23" s="177"/>
      <c r="AQ23" s="178"/>
      <c r="AR23" s="178"/>
      <c r="AS23" s="178"/>
    </row>
    <row r="24" s="3" customFormat="1" ht="19.5" customHeight="1" spans="4:45">
      <c r="D24" s="38"/>
      <c r="E24" s="49" t="s">
        <v>70</v>
      </c>
      <c r="F24" s="49"/>
      <c r="G24" s="50"/>
      <c r="H24" s="51"/>
      <c r="I24" s="52">
        <v>27</v>
      </c>
      <c r="J24" s="52">
        <v>27</v>
      </c>
      <c r="K24" s="51">
        <v>27</v>
      </c>
      <c r="L24" s="52"/>
      <c r="M24" s="52">
        <v>27</v>
      </c>
      <c r="N24" s="52"/>
      <c r="O24" s="52"/>
      <c r="P24" s="52">
        <v>27</v>
      </c>
      <c r="Q24" s="52">
        <v>27</v>
      </c>
      <c r="R24" s="52">
        <v>27</v>
      </c>
      <c r="S24" s="52"/>
      <c r="T24" s="52"/>
      <c r="U24" s="52">
        <v>27</v>
      </c>
      <c r="V24" s="52">
        <v>27</v>
      </c>
      <c r="W24" s="52">
        <v>27</v>
      </c>
      <c r="X24" s="52"/>
      <c r="Y24" s="52"/>
      <c r="Z24" s="52"/>
      <c r="AA24" s="51">
        <v>27</v>
      </c>
      <c r="AB24" s="51">
        <v>27</v>
      </c>
      <c r="AC24" s="118"/>
      <c r="AD24" s="119"/>
      <c r="AE24" s="119"/>
      <c r="AF24" s="119"/>
      <c r="AG24" s="119"/>
      <c r="AH24" s="119"/>
      <c r="AI24" s="157"/>
      <c r="AJ24" s="119"/>
      <c r="AK24" s="119"/>
      <c r="AL24" s="119"/>
      <c r="AM24" s="119"/>
      <c r="AN24" s="158"/>
      <c r="AO24" s="159"/>
      <c r="AP24" s="179"/>
      <c r="AQ24" s="176"/>
      <c r="AR24" s="176"/>
      <c r="AS24" s="176"/>
    </row>
    <row r="25" ht="29.25" customHeight="1" spans="4:45">
      <c r="D25" s="53">
        <v>1</v>
      </c>
      <c r="E25" s="66" t="s">
        <v>71</v>
      </c>
      <c r="F25" s="55"/>
      <c r="G25" s="56" t="s">
        <v>72</v>
      </c>
      <c r="H25" s="57"/>
      <c r="I25" s="58"/>
      <c r="J25" s="58">
        <f>60-14</f>
        <v>46</v>
      </c>
      <c r="K25" s="91">
        <v>150</v>
      </c>
      <c r="L25" s="58"/>
      <c r="M25" s="58"/>
      <c r="N25" s="58"/>
      <c r="O25" s="58"/>
      <c r="P25" s="58">
        <v>150</v>
      </c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91">
        <v>14.25</v>
      </c>
      <c r="AB25" s="91"/>
      <c r="AC25" s="58"/>
      <c r="AD25" s="58"/>
      <c r="AE25" s="58"/>
      <c r="AF25" s="58"/>
      <c r="AG25" s="58"/>
      <c r="AH25" s="58"/>
      <c r="AI25" s="160"/>
      <c r="AJ25" s="58"/>
      <c r="AK25" s="58"/>
      <c r="AL25" s="58"/>
      <c r="AM25" s="58"/>
      <c r="AN25" s="161"/>
      <c r="AO25" s="162">
        <f>SUM(H26:AI26)</f>
        <v>9.72675</v>
      </c>
      <c r="AP25" s="180">
        <f>SUM(AJ26:AN26)</f>
        <v>0</v>
      </c>
      <c r="AQ25" s="176"/>
      <c r="AR25" s="176"/>
      <c r="AS25" s="176"/>
    </row>
    <row r="26" ht="23.25" customHeight="1" spans="4:45">
      <c r="D26" s="59"/>
      <c r="E26" s="67"/>
      <c r="F26" s="61"/>
      <c r="G26" s="56" t="s">
        <v>73</v>
      </c>
      <c r="H26" s="62">
        <f t="shared" ref="H26:AN26" si="0">(H$24*H25)/1000</f>
        <v>0</v>
      </c>
      <c r="I26" s="63">
        <f t="shared" si="0"/>
        <v>0</v>
      </c>
      <c r="J26" s="63">
        <f t="shared" ref="J26:K26" si="1">(J$24*J25)/1000</f>
        <v>1.242</v>
      </c>
      <c r="K26" s="63">
        <f t="shared" si="1"/>
        <v>4.05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</v>
      </c>
      <c r="P26" s="63">
        <f t="shared" si="0"/>
        <v>4.05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>
        <f t="shared" si="0"/>
        <v>0</v>
      </c>
      <c r="X26" s="63"/>
      <c r="Y26" s="63">
        <f t="shared" si="0"/>
        <v>0</v>
      </c>
      <c r="Z26" s="63">
        <f t="shared" si="0"/>
        <v>0</v>
      </c>
      <c r="AA26" s="63">
        <f t="shared" si="0"/>
        <v>0.38475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63">
        <f t="shared" si="0"/>
        <v>0</v>
      </c>
      <c r="AI26" s="1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63">
        <f t="shared" si="0"/>
        <v>0</v>
      </c>
      <c r="AN26" s="164">
        <f t="shared" si="0"/>
        <v>0</v>
      </c>
      <c r="AO26" s="165"/>
      <c r="AP26" s="181"/>
      <c r="AQ26" s="176"/>
      <c r="AR26" s="176"/>
      <c r="AS26" s="176"/>
    </row>
    <row r="27" ht="29.25" customHeight="1" spans="4:45">
      <c r="D27" s="53">
        <v>2</v>
      </c>
      <c r="E27" s="66" t="s">
        <v>74</v>
      </c>
      <c r="F27" s="55"/>
      <c r="G27" s="56" t="s">
        <v>72</v>
      </c>
      <c r="H27" s="57"/>
      <c r="I27" s="58"/>
      <c r="J27" s="58">
        <v>154.06</v>
      </c>
      <c r="K27" s="91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91"/>
      <c r="AB27" s="91"/>
      <c r="AC27" s="58"/>
      <c r="AD27" s="58"/>
      <c r="AE27" s="58"/>
      <c r="AF27" s="58"/>
      <c r="AG27" s="58"/>
      <c r="AH27" s="58"/>
      <c r="AI27" s="160"/>
      <c r="AJ27" s="58"/>
      <c r="AK27" s="58"/>
      <c r="AL27" s="58"/>
      <c r="AM27" s="58"/>
      <c r="AN27" s="161"/>
      <c r="AO27" s="162">
        <f>SUM(H28:AI28)</f>
        <v>4.15962</v>
      </c>
      <c r="AP27" s="180"/>
      <c r="AQ27" s="182"/>
      <c r="AR27" s="183"/>
      <c r="AS27" s="176"/>
    </row>
    <row r="28" ht="28.5" customHeight="1" spans="4:45">
      <c r="D28" s="59"/>
      <c r="E28" s="67"/>
      <c r="F28" s="61"/>
      <c r="G28" s="56" t="s">
        <v>73</v>
      </c>
      <c r="H28" s="62">
        <f t="shared" ref="H28:AN28" si="2">(H$24*H27)/1000</f>
        <v>0</v>
      </c>
      <c r="I28" s="63">
        <f t="shared" si="2"/>
        <v>0</v>
      </c>
      <c r="J28" s="63">
        <f t="shared" si="2"/>
        <v>4.15962</v>
      </c>
      <c r="K28" s="63">
        <f t="shared" ref="K28" si="3">(K$24*K27)/1000</f>
        <v>0</v>
      </c>
      <c r="L28" s="63">
        <f t="shared" si="2"/>
        <v>0</v>
      </c>
      <c r="M28" s="63">
        <f t="shared" si="2"/>
        <v>0</v>
      </c>
      <c r="N28" s="63">
        <f t="shared" si="2"/>
        <v>0</v>
      </c>
      <c r="O28" s="63">
        <f t="shared" si="2"/>
        <v>0</v>
      </c>
      <c r="P28" s="63">
        <f t="shared" si="2"/>
        <v>0</v>
      </c>
      <c r="Q28" s="63">
        <f t="shared" si="2"/>
        <v>0</v>
      </c>
      <c r="R28" s="63">
        <f t="shared" si="2"/>
        <v>0</v>
      </c>
      <c r="S28" s="63"/>
      <c r="T28" s="63">
        <f t="shared" si="2"/>
        <v>0</v>
      </c>
      <c r="U28" s="63">
        <f t="shared" si="2"/>
        <v>0</v>
      </c>
      <c r="V28" s="63">
        <f t="shared" si="2"/>
        <v>0</v>
      </c>
      <c r="W28" s="63">
        <f t="shared" si="2"/>
        <v>0</v>
      </c>
      <c r="X28" s="63">
        <f t="shared" si="2"/>
        <v>0</v>
      </c>
      <c r="Y28" s="63">
        <f t="shared" si="2"/>
        <v>0</v>
      </c>
      <c r="Z28" s="63">
        <f t="shared" si="2"/>
        <v>0</v>
      </c>
      <c r="AA28" s="63">
        <f t="shared" si="2"/>
        <v>0</v>
      </c>
      <c r="AB28" s="63">
        <f t="shared" si="2"/>
        <v>0</v>
      </c>
      <c r="AC28" s="63">
        <f t="shared" si="2"/>
        <v>0</v>
      </c>
      <c r="AD28" s="63">
        <f t="shared" si="2"/>
        <v>0</v>
      </c>
      <c r="AE28" s="63">
        <f t="shared" si="2"/>
        <v>0</v>
      </c>
      <c r="AF28" s="63">
        <f t="shared" si="2"/>
        <v>0</v>
      </c>
      <c r="AG28" s="63">
        <f t="shared" si="2"/>
        <v>0</v>
      </c>
      <c r="AH28" s="63">
        <f t="shared" si="2"/>
        <v>0</v>
      </c>
      <c r="AI28" s="163">
        <f t="shared" si="2"/>
        <v>0</v>
      </c>
      <c r="AJ28" s="63">
        <f t="shared" si="2"/>
        <v>0</v>
      </c>
      <c r="AK28" s="63">
        <f t="shared" si="2"/>
        <v>0</v>
      </c>
      <c r="AL28" s="63">
        <f t="shared" si="2"/>
        <v>0</v>
      </c>
      <c r="AM28" s="63">
        <f t="shared" si="2"/>
        <v>0</v>
      </c>
      <c r="AN28" s="164">
        <f t="shared" si="2"/>
        <v>0</v>
      </c>
      <c r="AO28" s="165"/>
      <c r="AP28" s="181"/>
      <c r="AQ28" s="182"/>
      <c r="AR28" s="183"/>
      <c r="AS28" s="176"/>
    </row>
    <row r="29" ht="25.5" customHeight="1" spans="4:45">
      <c r="D29" s="53">
        <v>3</v>
      </c>
      <c r="E29" s="66" t="s">
        <v>75</v>
      </c>
      <c r="F29" s="55"/>
      <c r="G29" s="56" t="s">
        <v>72</v>
      </c>
      <c r="H29" s="57"/>
      <c r="I29" s="58">
        <v>5</v>
      </c>
      <c r="J29" s="58">
        <v>2</v>
      </c>
      <c r="K29" s="91"/>
      <c r="L29" s="58"/>
      <c r="M29" s="58"/>
      <c r="N29" s="58"/>
      <c r="O29" s="58"/>
      <c r="P29" s="58"/>
      <c r="Q29" s="58">
        <v>12</v>
      </c>
      <c r="R29" s="58"/>
      <c r="S29" s="58"/>
      <c r="T29" s="58"/>
      <c r="U29" s="58"/>
      <c r="V29" s="58"/>
      <c r="W29" s="58"/>
      <c r="X29" s="58"/>
      <c r="Y29" s="58"/>
      <c r="Z29" s="58"/>
      <c r="AA29" s="91">
        <v>7.4</v>
      </c>
      <c r="AB29" s="91"/>
      <c r="AC29" s="58"/>
      <c r="AD29" s="58"/>
      <c r="AE29" s="58"/>
      <c r="AF29" s="58"/>
      <c r="AG29" s="58"/>
      <c r="AH29" s="58"/>
      <c r="AI29" s="160"/>
      <c r="AJ29" s="58"/>
      <c r="AK29" s="58"/>
      <c r="AL29" s="58"/>
      <c r="AM29" s="58"/>
      <c r="AN29" s="161"/>
      <c r="AO29" s="162">
        <f>SUM(H30:AI30)</f>
        <v>0.7128</v>
      </c>
      <c r="AP29" s="180">
        <f>SUM(AJ30:AN30)</f>
        <v>0</v>
      </c>
      <c r="AQ29" s="176"/>
      <c r="AR29" s="176"/>
      <c r="AS29" s="176"/>
    </row>
    <row r="30" ht="28.5" customHeight="1" spans="4:45">
      <c r="D30" s="59"/>
      <c r="E30" s="67"/>
      <c r="F30" s="61"/>
      <c r="G30" s="56" t="s">
        <v>73</v>
      </c>
      <c r="H30" s="62">
        <f t="shared" ref="H30:AN30" si="4">(H$24*H29)/1000</f>
        <v>0</v>
      </c>
      <c r="I30" s="63">
        <f t="shared" si="4"/>
        <v>0.135</v>
      </c>
      <c r="J30" s="63">
        <f t="shared" si="4"/>
        <v>0.054</v>
      </c>
      <c r="K30" s="63">
        <f t="shared" ref="K30" si="5">(K$24*K29)/1000</f>
        <v>0</v>
      </c>
      <c r="L30" s="63">
        <f t="shared" si="4"/>
        <v>0</v>
      </c>
      <c r="M30" s="63">
        <f t="shared" si="4"/>
        <v>0</v>
      </c>
      <c r="N30" s="63">
        <f t="shared" si="4"/>
        <v>0</v>
      </c>
      <c r="O30" s="63">
        <f t="shared" si="4"/>
        <v>0</v>
      </c>
      <c r="P30" s="63">
        <f t="shared" si="4"/>
        <v>0</v>
      </c>
      <c r="Q30" s="63">
        <f t="shared" si="4"/>
        <v>0.324</v>
      </c>
      <c r="R30" s="63">
        <f t="shared" si="4"/>
        <v>0</v>
      </c>
      <c r="S30" s="63">
        <f t="shared" si="4"/>
        <v>0</v>
      </c>
      <c r="T30" s="63">
        <f t="shared" si="4"/>
        <v>0</v>
      </c>
      <c r="U30" s="63">
        <f t="shared" si="4"/>
        <v>0</v>
      </c>
      <c r="V30" s="63">
        <f t="shared" si="4"/>
        <v>0</v>
      </c>
      <c r="W30" s="63">
        <f t="shared" si="4"/>
        <v>0</v>
      </c>
      <c r="X30" s="63">
        <f t="shared" si="4"/>
        <v>0</v>
      </c>
      <c r="Y30" s="63">
        <f t="shared" si="4"/>
        <v>0</v>
      </c>
      <c r="Z30" s="63">
        <f t="shared" si="4"/>
        <v>0</v>
      </c>
      <c r="AA30" s="63">
        <f t="shared" si="4"/>
        <v>0.1998</v>
      </c>
      <c r="AB30" s="63">
        <f t="shared" si="4"/>
        <v>0</v>
      </c>
      <c r="AC30" s="63">
        <f t="shared" si="4"/>
        <v>0</v>
      </c>
      <c r="AD30" s="63">
        <f t="shared" si="4"/>
        <v>0</v>
      </c>
      <c r="AE30" s="63">
        <f t="shared" si="4"/>
        <v>0</v>
      </c>
      <c r="AF30" s="63">
        <f t="shared" si="4"/>
        <v>0</v>
      </c>
      <c r="AG30" s="63">
        <f t="shared" si="4"/>
        <v>0</v>
      </c>
      <c r="AH30" s="63">
        <f t="shared" si="4"/>
        <v>0</v>
      </c>
      <c r="AI30" s="163">
        <f t="shared" si="4"/>
        <v>0</v>
      </c>
      <c r="AJ30" s="63">
        <f t="shared" si="4"/>
        <v>0</v>
      </c>
      <c r="AK30" s="63">
        <f t="shared" si="4"/>
        <v>0</v>
      </c>
      <c r="AL30" s="63">
        <f t="shared" si="4"/>
        <v>0</v>
      </c>
      <c r="AM30" s="63">
        <f t="shared" si="4"/>
        <v>0</v>
      </c>
      <c r="AN30" s="164">
        <f t="shared" si="4"/>
        <v>0</v>
      </c>
      <c r="AO30" s="165"/>
      <c r="AP30" s="181"/>
      <c r="AQ30" s="176"/>
      <c r="AR30" s="176"/>
      <c r="AS30" s="176"/>
    </row>
    <row r="31" ht="27.75" customHeight="1" spans="4:45">
      <c r="D31" s="53">
        <v>4</v>
      </c>
      <c r="E31" s="66" t="s">
        <v>50</v>
      </c>
      <c r="F31" s="55"/>
      <c r="G31" s="56" t="s">
        <v>72</v>
      </c>
      <c r="H31" s="57"/>
      <c r="I31" s="58">
        <v>30</v>
      </c>
      <c r="J31" s="58"/>
      <c r="K31" s="91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>
        <v>38.57142</v>
      </c>
      <c r="W31" s="58"/>
      <c r="X31" s="58"/>
      <c r="Y31" s="58"/>
      <c r="Z31" s="58"/>
      <c r="AA31" s="91"/>
      <c r="AB31" s="91"/>
      <c r="AC31" s="58"/>
      <c r="AD31" s="58"/>
      <c r="AE31" s="58"/>
      <c r="AF31" s="58"/>
      <c r="AG31" s="58"/>
      <c r="AH31" s="58"/>
      <c r="AI31" s="160"/>
      <c r="AJ31" s="58"/>
      <c r="AK31" s="58"/>
      <c r="AL31" s="58"/>
      <c r="AM31" s="58"/>
      <c r="AN31" s="161"/>
      <c r="AO31" s="162">
        <f t="shared" ref="AO31" si="6">SUM(H32:AI32)</f>
        <v>1.85142834</v>
      </c>
      <c r="AP31" s="180">
        <f>SUM(AJ32:AN32)</f>
        <v>0</v>
      </c>
      <c r="AQ31" s="176"/>
      <c r="AR31" s="176"/>
      <c r="AS31" s="176"/>
    </row>
    <row r="32" ht="24.75" customHeight="1" spans="4:45">
      <c r="D32" s="59"/>
      <c r="E32" s="67"/>
      <c r="F32" s="61"/>
      <c r="G32" s="56" t="s">
        <v>73</v>
      </c>
      <c r="H32" s="62">
        <f t="shared" ref="H32:AN32" si="7">(H$24*H31)/1000</f>
        <v>0</v>
      </c>
      <c r="I32" s="63">
        <f t="shared" si="7"/>
        <v>0.81</v>
      </c>
      <c r="J32" s="63">
        <f t="shared" si="7"/>
        <v>0</v>
      </c>
      <c r="K32" s="63">
        <f t="shared" ref="K32" si="8">(K$24*K31)/1000</f>
        <v>0</v>
      </c>
      <c r="L32" s="63">
        <f t="shared" si="7"/>
        <v>0</v>
      </c>
      <c r="M32" s="63">
        <f t="shared" si="7"/>
        <v>0</v>
      </c>
      <c r="N32" s="63">
        <f t="shared" si="7"/>
        <v>0</v>
      </c>
      <c r="O32" s="63">
        <f t="shared" si="7"/>
        <v>0</v>
      </c>
      <c r="P32" s="63">
        <f t="shared" si="7"/>
        <v>0</v>
      </c>
      <c r="Q32" s="63">
        <f t="shared" si="7"/>
        <v>0</v>
      </c>
      <c r="R32" s="63">
        <f t="shared" si="7"/>
        <v>0</v>
      </c>
      <c r="S32" s="63">
        <f t="shared" si="7"/>
        <v>0</v>
      </c>
      <c r="T32" s="63">
        <f t="shared" si="7"/>
        <v>0</v>
      </c>
      <c r="U32" s="63">
        <f t="shared" si="7"/>
        <v>0</v>
      </c>
      <c r="V32" s="63">
        <f t="shared" si="7"/>
        <v>1.04142834</v>
      </c>
      <c r="W32" s="63">
        <f t="shared" si="7"/>
        <v>0</v>
      </c>
      <c r="X32" s="63">
        <f t="shared" si="7"/>
        <v>0</v>
      </c>
      <c r="Y32" s="63">
        <f t="shared" si="7"/>
        <v>0</v>
      </c>
      <c r="Z32" s="63">
        <f t="shared" si="7"/>
        <v>0</v>
      </c>
      <c r="AA32" s="63">
        <f t="shared" si="7"/>
        <v>0</v>
      </c>
      <c r="AB32" s="63">
        <f t="shared" si="7"/>
        <v>0</v>
      </c>
      <c r="AC32" s="63">
        <f t="shared" si="7"/>
        <v>0</v>
      </c>
      <c r="AD32" s="63">
        <f t="shared" si="7"/>
        <v>0</v>
      </c>
      <c r="AE32" s="63">
        <f t="shared" si="7"/>
        <v>0</v>
      </c>
      <c r="AF32" s="63">
        <f t="shared" si="7"/>
        <v>0</v>
      </c>
      <c r="AG32" s="63">
        <f t="shared" si="7"/>
        <v>0</v>
      </c>
      <c r="AH32" s="63">
        <f t="shared" si="7"/>
        <v>0</v>
      </c>
      <c r="AI32" s="163">
        <f t="shared" si="7"/>
        <v>0</v>
      </c>
      <c r="AJ32" s="63">
        <f t="shared" si="7"/>
        <v>0</v>
      </c>
      <c r="AK32" s="63">
        <f t="shared" si="7"/>
        <v>0</v>
      </c>
      <c r="AL32" s="63">
        <f t="shared" si="7"/>
        <v>0</v>
      </c>
      <c r="AM32" s="63">
        <f t="shared" si="7"/>
        <v>0</v>
      </c>
      <c r="AN32" s="164">
        <f t="shared" si="7"/>
        <v>0</v>
      </c>
      <c r="AO32" s="165"/>
      <c r="AP32" s="181"/>
      <c r="AQ32" s="176"/>
      <c r="AR32" s="176"/>
      <c r="AS32" s="176"/>
    </row>
    <row r="33" ht="29.25" customHeight="1" spans="4:45">
      <c r="D33" s="53">
        <v>5</v>
      </c>
      <c r="E33" s="66" t="s">
        <v>51</v>
      </c>
      <c r="F33" s="55"/>
      <c r="G33" s="56" t="s">
        <v>72</v>
      </c>
      <c r="H33" s="57"/>
      <c r="I33" s="58"/>
      <c r="J33" s="58"/>
      <c r="K33" s="91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>
        <v>42.857</v>
      </c>
      <c r="X33" s="58"/>
      <c r="Y33" s="58"/>
      <c r="Z33" s="58"/>
      <c r="AA33" s="91"/>
      <c r="AB33" s="91"/>
      <c r="AC33" s="58"/>
      <c r="AD33" s="58"/>
      <c r="AE33" s="58"/>
      <c r="AF33" s="58"/>
      <c r="AG33" s="58"/>
      <c r="AH33" s="58"/>
      <c r="AI33" s="160"/>
      <c r="AJ33" s="58"/>
      <c r="AK33" s="58"/>
      <c r="AL33" s="58"/>
      <c r="AM33" s="58"/>
      <c r="AN33" s="161"/>
      <c r="AO33" s="162">
        <f t="shared" ref="AO33" si="9">SUM(H34:AI34)</f>
        <v>1.157139</v>
      </c>
      <c r="AP33" s="180">
        <f>SUM(AJ34:AN34)</f>
        <v>0</v>
      </c>
      <c r="AQ33" s="176"/>
      <c r="AR33" s="176"/>
      <c r="AS33" s="176"/>
    </row>
    <row r="34" ht="19.15" customHeight="1" spans="4:45">
      <c r="D34" s="59"/>
      <c r="E34" s="67"/>
      <c r="F34" s="61"/>
      <c r="G34" s="56" t="s">
        <v>73</v>
      </c>
      <c r="H34" s="62">
        <f t="shared" ref="H34:AN34" si="10">(H$24*H33)/1000</f>
        <v>0</v>
      </c>
      <c r="I34" s="63">
        <f t="shared" si="10"/>
        <v>0</v>
      </c>
      <c r="J34" s="63">
        <f t="shared" si="10"/>
        <v>0</v>
      </c>
      <c r="K34" s="63">
        <f t="shared" ref="K34" si="11">(K$24*K33)/1000</f>
        <v>0</v>
      </c>
      <c r="L34" s="63">
        <f t="shared" si="10"/>
        <v>0</v>
      </c>
      <c r="M34" s="63">
        <f t="shared" si="10"/>
        <v>0</v>
      </c>
      <c r="N34" s="63">
        <f t="shared" si="10"/>
        <v>0</v>
      </c>
      <c r="O34" s="63">
        <f t="shared" si="10"/>
        <v>0</v>
      </c>
      <c r="P34" s="63">
        <f t="shared" si="10"/>
        <v>0</v>
      </c>
      <c r="Q34" s="63">
        <f t="shared" si="10"/>
        <v>0</v>
      </c>
      <c r="R34" s="63">
        <f t="shared" si="10"/>
        <v>0</v>
      </c>
      <c r="S34" s="63">
        <f t="shared" si="10"/>
        <v>0</v>
      </c>
      <c r="T34" s="63">
        <f t="shared" si="10"/>
        <v>0</v>
      </c>
      <c r="U34" s="63">
        <f t="shared" si="10"/>
        <v>0</v>
      </c>
      <c r="V34" s="63">
        <f t="shared" si="10"/>
        <v>0</v>
      </c>
      <c r="W34" s="63">
        <f t="shared" si="10"/>
        <v>1.157139</v>
      </c>
      <c r="X34" s="63">
        <f t="shared" si="10"/>
        <v>0</v>
      </c>
      <c r="Y34" s="63">
        <f t="shared" si="10"/>
        <v>0</v>
      </c>
      <c r="Z34" s="63">
        <f t="shared" si="10"/>
        <v>0</v>
      </c>
      <c r="AA34" s="63">
        <f t="shared" si="10"/>
        <v>0</v>
      </c>
      <c r="AB34" s="63">
        <f t="shared" si="10"/>
        <v>0</v>
      </c>
      <c r="AC34" s="63">
        <f t="shared" si="10"/>
        <v>0</v>
      </c>
      <c r="AD34" s="63">
        <f t="shared" si="10"/>
        <v>0</v>
      </c>
      <c r="AE34" s="63">
        <f t="shared" si="10"/>
        <v>0</v>
      </c>
      <c r="AF34" s="63">
        <f t="shared" si="10"/>
        <v>0</v>
      </c>
      <c r="AG34" s="63">
        <f t="shared" si="10"/>
        <v>0</v>
      </c>
      <c r="AH34" s="63">
        <f t="shared" si="10"/>
        <v>0</v>
      </c>
      <c r="AI34" s="163">
        <f t="shared" si="10"/>
        <v>0</v>
      </c>
      <c r="AJ34" s="63">
        <f t="shared" si="10"/>
        <v>0</v>
      </c>
      <c r="AK34" s="63">
        <f t="shared" si="10"/>
        <v>0</v>
      </c>
      <c r="AL34" s="63">
        <f t="shared" si="10"/>
        <v>0</v>
      </c>
      <c r="AM34" s="63">
        <f t="shared" si="10"/>
        <v>0</v>
      </c>
      <c r="AN34" s="164">
        <f t="shared" si="10"/>
        <v>0</v>
      </c>
      <c r="AO34" s="165"/>
      <c r="AP34" s="181"/>
      <c r="AQ34" s="176"/>
      <c r="AR34" s="176"/>
      <c r="AS34" s="176"/>
    </row>
    <row r="35" ht="24.6" spans="4:45">
      <c r="D35" s="53">
        <v>6</v>
      </c>
      <c r="E35" s="69" t="s">
        <v>76</v>
      </c>
      <c r="F35" s="55"/>
      <c r="G35" s="56" t="s">
        <v>72</v>
      </c>
      <c r="H35" s="57"/>
      <c r="I35" s="58"/>
      <c r="J35" s="58"/>
      <c r="K35" s="91"/>
      <c r="L35" s="58"/>
      <c r="M35" s="58"/>
      <c r="N35" s="58"/>
      <c r="O35" s="58"/>
      <c r="P35" s="58"/>
      <c r="Q35" s="58">
        <v>98</v>
      </c>
      <c r="R35" s="58"/>
      <c r="S35" s="58"/>
      <c r="T35" s="58"/>
      <c r="U35" s="58"/>
      <c r="V35" s="58"/>
      <c r="W35" s="58"/>
      <c r="X35" s="58"/>
      <c r="Y35" s="58"/>
      <c r="Z35" s="58"/>
      <c r="AA35" s="91"/>
      <c r="AB35" s="91"/>
      <c r="AC35" s="58"/>
      <c r="AD35" s="58"/>
      <c r="AE35" s="58"/>
      <c r="AF35" s="58"/>
      <c r="AG35" s="58"/>
      <c r="AH35" s="58"/>
      <c r="AI35" s="160"/>
      <c r="AJ35" s="58"/>
      <c r="AK35" s="58"/>
      <c r="AL35" s="58"/>
      <c r="AM35" s="58"/>
      <c r="AN35" s="161"/>
      <c r="AO35" s="162">
        <f t="shared" ref="AO35" si="12">SUM(H36:AI36)</f>
        <v>2.646</v>
      </c>
      <c r="AP35" s="180">
        <f>SUM(AJ36:AN36)</f>
        <v>0</v>
      </c>
      <c r="AQ35" s="176"/>
      <c r="AR35" s="176"/>
      <c r="AS35" s="176"/>
    </row>
    <row r="36" ht="24.6" spans="4:45">
      <c r="D36" s="59"/>
      <c r="E36" s="71"/>
      <c r="F36" s="61"/>
      <c r="G36" s="56" t="s">
        <v>73</v>
      </c>
      <c r="H36" s="62">
        <f t="shared" ref="H36:AN36" si="13">(H$24*H35)/1000</f>
        <v>0</v>
      </c>
      <c r="I36" s="63">
        <f t="shared" si="13"/>
        <v>0</v>
      </c>
      <c r="J36" s="63">
        <f t="shared" si="13"/>
        <v>0</v>
      </c>
      <c r="K36" s="63">
        <f t="shared" ref="K36" si="14">(K$24*K35)/1000</f>
        <v>0</v>
      </c>
      <c r="L36" s="63">
        <f t="shared" si="13"/>
        <v>0</v>
      </c>
      <c r="M36" s="63">
        <f t="shared" si="13"/>
        <v>0</v>
      </c>
      <c r="N36" s="63">
        <f t="shared" si="13"/>
        <v>0</v>
      </c>
      <c r="O36" s="63">
        <f t="shared" si="13"/>
        <v>0</v>
      </c>
      <c r="P36" s="63">
        <f t="shared" si="13"/>
        <v>0</v>
      </c>
      <c r="Q36" s="63">
        <f t="shared" si="13"/>
        <v>2.646</v>
      </c>
      <c r="R36" s="63">
        <f t="shared" si="13"/>
        <v>0</v>
      </c>
      <c r="S36" s="63">
        <f t="shared" si="13"/>
        <v>0</v>
      </c>
      <c r="T36" s="63">
        <f t="shared" si="13"/>
        <v>0</v>
      </c>
      <c r="U36" s="63">
        <f t="shared" si="13"/>
        <v>0</v>
      </c>
      <c r="V36" s="63">
        <f t="shared" si="13"/>
        <v>0</v>
      </c>
      <c r="W36" s="63">
        <f t="shared" si="13"/>
        <v>0</v>
      </c>
      <c r="X36" s="63">
        <f t="shared" si="13"/>
        <v>0</v>
      </c>
      <c r="Y36" s="63">
        <f t="shared" si="13"/>
        <v>0</v>
      </c>
      <c r="Z36" s="63">
        <f t="shared" si="13"/>
        <v>0</v>
      </c>
      <c r="AA36" s="63">
        <f t="shared" si="13"/>
        <v>0</v>
      </c>
      <c r="AB36" s="63">
        <f t="shared" si="13"/>
        <v>0</v>
      </c>
      <c r="AC36" s="63">
        <f t="shared" si="13"/>
        <v>0</v>
      </c>
      <c r="AD36" s="63">
        <f t="shared" si="13"/>
        <v>0</v>
      </c>
      <c r="AE36" s="63">
        <f t="shared" si="13"/>
        <v>0</v>
      </c>
      <c r="AF36" s="63">
        <f t="shared" si="13"/>
        <v>0</v>
      </c>
      <c r="AG36" s="63">
        <f t="shared" si="13"/>
        <v>0</v>
      </c>
      <c r="AH36" s="63">
        <f t="shared" si="13"/>
        <v>0</v>
      </c>
      <c r="AI36" s="163">
        <f t="shared" si="13"/>
        <v>0</v>
      </c>
      <c r="AJ36" s="63">
        <f t="shared" si="13"/>
        <v>0</v>
      </c>
      <c r="AK36" s="63">
        <f t="shared" si="13"/>
        <v>0</v>
      </c>
      <c r="AL36" s="63">
        <f t="shared" si="13"/>
        <v>0</v>
      </c>
      <c r="AM36" s="63">
        <f t="shared" si="13"/>
        <v>0</v>
      </c>
      <c r="AN36" s="164">
        <f t="shared" si="13"/>
        <v>0</v>
      </c>
      <c r="AO36" s="165"/>
      <c r="AP36" s="181"/>
      <c r="AQ36" s="10"/>
      <c r="AR36" s="176"/>
      <c r="AS36" s="176"/>
    </row>
    <row r="37" ht="26.25" customHeight="1" spans="4:45">
      <c r="D37" s="53">
        <v>7</v>
      </c>
      <c r="E37" s="66" t="s">
        <v>77</v>
      </c>
      <c r="F37" s="55"/>
      <c r="G37" s="56" t="s">
        <v>72</v>
      </c>
      <c r="H37" s="57"/>
      <c r="I37" s="58"/>
      <c r="J37" s="58">
        <v>1.6</v>
      </c>
      <c r="K37" s="91">
        <v>10</v>
      </c>
      <c r="L37" s="58"/>
      <c r="M37" s="58"/>
      <c r="N37" s="58"/>
      <c r="O37" s="58"/>
      <c r="P37" s="58"/>
      <c r="Q37" s="58"/>
      <c r="R37" s="58">
        <v>3</v>
      </c>
      <c r="S37" s="58"/>
      <c r="T37" s="58"/>
      <c r="U37" s="58"/>
      <c r="V37" s="58"/>
      <c r="W37" s="58"/>
      <c r="X37" s="58"/>
      <c r="Y37" s="58"/>
      <c r="Z37" s="58"/>
      <c r="AA37" s="91">
        <f>5.5+1.6</f>
        <v>7.1</v>
      </c>
      <c r="AB37" s="91"/>
      <c r="AC37" s="58"/>
      <c r="AD37" s="58"/>
      <c r="AE37" s="58"/>
      <c r="AF37" s="58"/>
      <c r="AG37" s="58"/>
      <c r="AH37" s="58"/>
      <c r="AI37" s="160"/>
      <c r="AJ37" s="58"/>
      <c r="AK37" s="58"/>
      <c r="AL37" s="58"/>
      <c r="AM37" s="58"/>
      <c r="AN37" s="161"/>
      <c r="AO37" s="162">
        <f t="shared" ref="AO37" si="15">SUM(H38:AI38)</f>
        <v>0.5859</v>
      </c>
      <c r="AP37" s="180">
        <f>SUM(AJ38:AN38)</f>
        <v>0</v>
      </c>
      <c r="AQ37" s="176"/>
      <c r="AR37" s="176"/>
      <c r="AS37" s="176"/>
    </row>
    <row r="38" ht="24.75" customHeight="1" spans="4:45">
      <c r="D38" s="59"/>
      <c r="E38" s="67"/>
      <c r="F38" s="61"/>
      <c r="G38" s="56" t="s">
        <v>73</v>
      </c>
      <c r="H38" s="62">
        <f t="shared" ref="H38:AN38" si="16">(H$24*H37)/1000</f>
        <v>0</v>
      </c>
      <c r="I38" s="63">
        <f t="shared" si="16"/>
        <v>0</v>
      </c>
      <c r="J38" s="63">
        <f t="shared" si="16"/>
        <v>0.0432</v>
      </c>
      <c r="K38" s="63">
        <f t="shared" ref="K38" si="17">(K$24*K37)/1000</f>
        <v>0.27</v>
      </c>
      <c r="L38" s="63">
        <f t="shared" si="16"/>
        <v>0</v>
      </c>
      <c r="M38" s="63">
        <f t="shared" si="16"/>
        <v>0</v>
      </c>
      <c r="N38" s="63">
        <f t="shared" si="16"/>
        <v>0</v>
      </c>
      <c r="O38" s="63">
        <f t="shared" si="16"/>
        <v>0</v>
      </c>
      <c r="P38" s="63">
        <f t="shared" si="16"/>
        <v>0</v>
      </c>
      <c r="Q38" s="63">
        <f t="shared" si="16"/>
        <v>0</v>
      </c>
      <c r="R38" s="63">
        <f t="shared" si="16"/>
        <v>0.081</v>
      </c>
      <c r="S38" s="63">
        <f t="shared" si="16"/>
        <v>0</v>
      </c>
      <c r="T38" s="63">
        <f t="shared" si="16"/>
        <v>0</v>
      </c>
      <c r="U38" s="63">
        <f t="shared" si="16"/>
        <v>0</v>
      </c>
      <c r="V38" s="63">
        <f t="shared" si="16"/>
        <v>0</v>
      </c>
      <c r="W38" s="63">
        <f t="shared" si="16"/>
        <v>0</v>
      </c>
      <c r="X38" s="63">
        <f t="shared" si="16"/>
        <v>0</v>
      </c>
      <c r="Y38" s="63">
        <f t="shared" si="16"/>
        <v>0</v>
      </c>
      <c r="Z38" s="63">
        <f t="shared" si="16"/>
        <v>0</v>
      </c>
      <c r="AA38" s="63">
        <f t="shared" si="16"/>
        <v>0.1917</v>
      </c>
      <c r="AB38" s="63">
        <f t="shared" si="16"/>
        <v>0</v>
      </c>
      <c r="AC38" s="63">
        <f t="shared" si="16"/>
        <v>0</v>
      </c>
      <c r="AD38" s="63">
        <f t="shared" si="16"/>
        <v>0</v>
      </c>
      <c r="AE38" s="63">
        <f t="shared" si="16"/>
        <v>0</v>
      </c>
      <c r="AF38" s="63">
        <f t="shared" si="16"/>
        <v>0</v>
      </c>
      <c r="AG38" s="63">
        <f t="shared" si="16"/>
        <v>0</v>
      </c>
      <c r="AH38" s="63">
        <f t="shared" si="16"/>
        <v>0</v>
      </c>
      <c r="AI38" s="163">
        <f t="shared" si="16"/>
        <v>0</v>
      </c>
      <c r="AJ38" s="63">
        <f t="shared" si="16"/>
        <v>0</v>
      </c>
      <c r="AK38" s="63">
        <f t="shared" si="16"/>
        <v>0</v>
      </c>
      <c r="AL38" s="63">
        <f t="shared" si="16"/>
        <v>0</v>
      </c>
      <c r="AM38" s="63">
        <f t="shared" si="16"/>
        <v>0</v>
      </c>
      <c r="AN38" s="164">
        <f t="shared" si="16"/>
        <v>0</v>
      </c>
      <c r="AO38" s="165"/>
      <c r="AP38" s="181"/>
      <c r="AQ38" s="176"/>
      <c r="AR38" s="176"/>
      <c r="AS38" s="176"/>
    </row>
    <row r="39" ht="27" customHeight="1" spans="4:45">
      <c r="D39" s="53">
        <v>8</v>
      </c>
      <c r="E39" s="66" t="s">
        <v>78</v>
      </c>
      <c r="F39" s="55"/>
      <c r="G39" s="56" t="s">
        <v>72</v>
      </c>
      <c r="H39" s="57"/>
      <c r="I39" s="58"/>
      <c r="J39" s="58">
        <v>0.3</v>
      </c>
      <c r="K39" s="91"/>
      <c r="L39" s="58"/>
      <c r="M39" s="58"/>
      <c r="N39" s="58"/>
      <c r="O39" s="58"/>
      <c r="P39" s="58">
        <v>1.5</v>
      </c>
      <c r="Q39" s="58">
        <v>0.3</v>
      </c>
      <c r="R39" s="58"/>
      <c r="S39" s="58"/>
      <c r="T39" s="58"/>
      <c r="U39" s="58"/>
      <c r="V39" s="58"/>
      <c r="W39" s="58"/>
      <c r="X39" s="58"/>
      <c r="Y39" s="58"/>
      <c r="Z39" s="58"/>
      <c r="AA39" s="91">
        <v>0.3</v>
      </c>
      <c r="AB39" s="91"/>
      <c r="AC39" s="58"/>
      <c r="AD39" s="58"/>
      <c r="AE39" s="58"/>
      <c r="AF39" s="58"/>
      <c r="AG39" s="58"/>
      <c r="AH39" s="58"/>
      <c r="AI39" s="160"/>
      <c r="AJ39" s="58"/>
      <c r="AK39" s="58"/>
      <c r="AL39" s="58"/>
      <c r="AM39" s="58"/>
      <c r="AN39" s="161"/>
      <c r="AO39" s="162">
        <f t="shared" ref="AO39" si="18">SUM(H40:AI40)</f>
        <v>0.0648</v>
      </c>
      <c r="AP39" s="180">
        <f>SUM(AJ40:AN40)</f>
        <v>0</v>
      </c>
      <c r="AQ39" s="176"/>
      <c r="AR39" s="176"/>
      <c r="AS39" s="176"/>
    </row>
    <row r="40" ht="26.45" customHeight="1" spans="4:45">
      <c r="D40" s="59"/>
      <c r="E40" s="67"/>
      <c r="F40" s="61"/>
      <c r="G40" s="56" t="s">
        <v>73</v>
      </c>
      <c r="H40" s="62">
        <f t="shared" ref="H40:AN42" si="19">(H$24*H39)/1000</f>
        <v>0</v>
      </c>
      <c r="I40" s="63">
        <f t="shared" si="19"/>
        <v>0</v>
      </c>
      <c r="J40" s="63">
        <f t="shared" si="19"/>
        <v>0.0081</v>
      </c>
      <c r="K40" s="63">
        <f t="shared" ref="K40" si="20">(K$24*K39)/1000</f>
        <v>0</v>
      </c>
      <c r="L40" s="63">
        <f t="shared" si="19"/>
        <v>0</v>
      </c>
      <c r="M40" s="63">
        <f t="shared" si="19"/>
        <v>0</v>
      </c>
      <c r="N40" s="63">
        <f t="shared" si="19"/>
        <v>0</v>
      </c>
      <c r="O40" s="63">
        <f t="shared" si="19"/>
        <v>0</v>
      </c>
      <c r="P40" s="63">
        <f t="shared" si="19"/>
        <v>0.0405</v>
      </c>
      <c r="Q40" s="63">
        <f t="shared" si="19"/>
        <v>0.0081</v>
      </c>
      <c r="R40" s="63">
        <f t="shared" si="19"/>
        <v>0</v>
      </c>
      <c r="S40" s="63">
        <f t="shared" si="19"/>
        <v>0</v>
      </c>
      <c r="T40" s="63">
        <f t="shared" si="19"/>
        <v>0</v>
      </c>
      <c r="U40" s="63">
        <f t="shared" si="19"/>
        <v>0</v>
      </c>
      <c r="V40" s="63">
        <f t="shared" si="19"/>
        <v>0</v>
      </c>
      <c r="W40" s="63">
        <f t="shared" si="19"/>
        <v>0</v>
      </c>
      <c r="X40" s="63"/>
      <c r="Y40" s="63">
        <f t="shared" si="19"/>
        <v>0</v>
      </c>
      <c r="Z40" s="63">
        <f t="shared" si="19"/>
        <v>0</v>
      </c>
      <c r="AA40" s="63">
        <f t="shared" si="19"/>
        <v>0.0081</v>
      </c>
      <c r="AB40" s="63">
        <f t="shared" si="19"/>
        <v>0</v>
      </c>
      <c r="AC40" s="63">
        <f t="shared" si="19"/>
        <v>0</v>
      </c>
      <c r="AD40" s="63">
        <f t="shared" si="19"/>
        <v>0</v>
      </c>
      <c r="AE40" s="63">
        <f t="shared" si="19"/>
        <v>0</v>
      </c>
      <c r="AF40" s="63">
        <f t="shared" si="19"/>
        <v>0</v>
      </c>
      <c r="AG40" s="63">
        <f t="shared" si="19"/>
        <v>0</v>
      </c>
      <c r="AH40" s="63">
        <f t="shared" si="19"/>
        <v>0</v>
      </c>
      <c r="AI40" s="163">
        <f t="shared" si="19"/>
        <v>0</v>
      </c>
      <c r="AJ40" s="63">
        <f t="shared" si="19"/>
        <v>0</v>
      </c>
      <c r="AK40" s="63">
        <f t="shared" si="19"/>
        <v>0</v>
      </c>
      <c r="AL40" s="63">
        <f t="shared" si="19"/>
        <v>0</v>
      </c>
      <c r="AM40" s="63">
        <f t="shared" si="19"/>
        <v>0</v>
      </c>
      <c r="AN40" s="164">
        <f t="shared" si="19"/>
        <v>0</v>
      </c>
      <c r="AO40" s="165"/>
      <c r="AP40" s="181"/>
      <c r="AQ40" s="176"/>
      <c r="AR40" s="176"/>
      <c r="AS40" s="176"/>
    </row>
    <row r="41" ht="28.5" customHeight="1" spans="4:45">
      <c r="D41" s="53">
        <v>9</v>
      </c>
      <c r="E41" s="66" t="s">
        <v>79</v>
      </c>
      <c r="F41" s="55"/>
      <c r="G41" s="56" t="s">
        <v>72</v>
      </c>
      <c r="H41" s="57"/>
      <c r="I41" s="58"/>
      <c r="J41" s="58"/>
      <c r="K41" s="91"/>
      <c r="L41" s="58"/>
      <c r="M41" s="58"/>
      <c r="N41" s="58"/>
      <c r="O41" s="58"/>
      <c r="P41" s="58">
        <v>2</v>
      </c>
      <c r="Q41" s="58"/>
      <c r="R41" s="58">
        <v>3</v>
      </c>
      <c r="S41" s="58"/>
      <c r="T41" s="58"/>
      <c r="U41" s="58"/>
      <c r="V41" s="58"/>
      <c r="W41" s="58"/>
      <c r="X41" s="58"/>
      <c r="Y41" s="58"/>
      <c r="Z41" s="58"/>
      <c r="AA41" s="91">
        <v>3</v>
      </c>
      <c r="AB41" s="91"/>
      <c r="AC41" s="58"/>
      <c r="AD41" s="58"/>
      <c r="AE41" s="58"/>
      <c r="AF41" s="58"/>
      <c r="AG41" s="58"/>
      <c r="AH41" s="58"/>
      <c r="AI41" s="160"/>
      <c r="AJ41" s="58"/>
      <c r="AK41" s="58"/>
      <c r="AL41" s="58"/>
      <c r="AM41" s="58"/>
      <c r="AN41" s="161"/>
      <c r="AO41" s="162">
        <f t="shared" ref="AO41" si="21">SUM(H42:AI42)</f>
        <v>0.216</v>
      </c>
      <c r="AP41" s="180">
        <f>SUM(AJ42:AN42)</f>
        <v>0</v>
      </c>
      <c r="AQ41" s="176"/>
      <c r="AR41" s="176"/>
      <c r="AS41" s="176"/>
    </row>
    <row r="42" ht="24.6" spans="4:45">
      <c r="D42" s="59"/>
      <c r="E42" s="67"/>
      <c r="F42" s="61"/>
      <c r="G42" s="56" t="s">
        <v>73</v>
      </c>
      <c r="H42" s="62">
        <f t="shared" ref="H42:S42" si="22">(H$24*H41)/1000</f>
        <v>0</v>
      </c>
      <c r="I42" s="63">
        <f t="shared" si="22"/>
        <v>0</v>
      </c>
      <c r="J42" s="63">
        <f t="shared" si="22"/>
        <v>0</v>
      </c>
      <c r="K42" s="63">
        <f t="shared" si="22"/>
        <v>0</v>
      </c>
      <c r="L42" s="63">
        <f t="shared" si="22"/>
        <v>0</v>
      </c>
      <c r="M42" s="63">
        <f t="shared" si="22"/>
        <v>0</v>
      </c>
      <c r="N42" s="63">
        <f t="shared" si="22"/>
        <v>0</v>
      </c>
      <c r="O42" s="63">
        <f t="shared" si="22"/>
        <v>0</v>
      </c>
      <c r="P42" s="63">
        <f t="shared" si="22"/>
        <v>0.054</v>
      </c>
      <c r="Q42" s="63">
        <f t="shared" si="22"/>
        <v>0</v>
      </c>
      <c r="R42" s="63">
        <f t="shared" si="22"/>
        <v>0.081</v>
      </c>
      <c r="S42" s="63">
        <f t="shared" si="22"/>
        <v>0</v>
      </c>
      <c r="T42" s="63">
        <f t="shared" si="19"/>
        <v>0</v>
      </c>
      <c r="U42" s="63">
        <f t="shared" si="19"/>
        <v>0</v>
      </c>
      <c r="V42" s="63">
        <f t="shared" si="19"/>
        <v>0</v>
      </c>
      <c r="W42" s="63">
        <f t="shared" si="19"/>
        <v>0</v>
      </c>
      <c r="X42" s="63"/>
      <c r="Y42" s="63">
        <f t="shared" ref="Y42:AN42" si="23">(Y$24*Y41)/1000</f>
        <v>0</v>
      </c>
      <c r="Z42" s="63">
        <f t="shared" si="23"/>
        <v>0</v>
      </c>
      <c r="AA42" s="63">
        <f t="shared" si="23"/>
        <v>0.081</v>
      </c>
      <c r="AB42" s="63">
        <f t="shared" si="23"/>
        <v>0</v>
      </c>
      <c r="AC42" s="63">
        <f t="shared" si="23"/>
        <v>0</v>
      </c>
      <c r="AD42" s="63">
        <f t="shared" si="23"/>
        <v>0</v>
      </c>
      <c r="AE42" s="63">
        <f t="shared" si="23"/>
        <v>0</v>
      </c>
      <c r="AF42" s="63">
        <f t="shared" si="23"/>
        <v>0</v>
      </c>
      <c r="AG42" s="63">
        <f t="shared" si="23"/>
        <v>0</v>
      </c>
      <c r="AH42" s="63">
        <f t="shared" si="23"/>
        <v>0</v>
      </c>
      <c r="AI42" s="163">
        <f t="shared" si="23"/>
        <v>0</v>
      </c>
      <c r="AJ42" s="63">
        <f t="shared" si="23"/>
        <v>0</v>
      </c>
      <c r="AK42" s="63">
        <f t="shared" si="23"/>
        <v>0</v>
      </c>
      <c r="AL42" s="63">
        <f t="shared" si="23"/>
        <v>0</v>
      </c>
      <c r="AM42" s="63">
        <f t="shared" si="23"/>
        <v>0</v>
      </c>
      <c r="AN42" s="164">
        <f t="shared" si="23"/>
        <v>0</v>
      </c>
      <c r="AO42" s="165"/>
      <c r="AP42" s="181"/>
      <c r="AQ42" s="176"/>
      <c r="AR42" s="176"/>
      <c r="AS42" s="176"/>
    </row>
    <row r="43" s="5" customFormat="1" ht="24.6" hidden="1" spans="4:45">
      <c r="D43" s="68">
        <v>10</v>
      </c>
      <c r="E43" s="69" t="s">
        <v>80</v>
      </c>
      <c r="F43" s="55"/>
      <c r="G43" s="56" t="s">
        <v>72</v>
      </c>
      <c r="H43" s="57"/>
      <c r="I43" s="58">
        <v>13</v>
      </c>
      <c r="J43" s="58"/>
      <c r="K43" s="91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91"/>
      <c r="AB43" s="91"/>
      <c r="AC43" s="58"/>
      <c r="AD43" s="58"/>
      <c r="AE43" s="58"/>
      <c r="AF43" s="58"/>
      <c r="AG43" s="58"/>
      <c r="AH43" s="58"/>
      <c r="AI43" s="160"/>
      <c r="AJ43" s="58"/>
      <c r="AK43" s="58"/>
      <c r="AL43" s="58"/>
      <c r="AM43" s="58"/>
      <c r="AN43" s="161"/>
      <c r="AO43" s="162">
        <f t="shared" ref="AO43" si="24">SUM(H44:AI44)</f>
        <v>0.351</v>
      </c>
      <c r="AP43" s="180">
        <f>SUM(AJ44:AN44)</f>
        <v>0</v>
      </c>
      <c r="AQ43" s="184"/>
      <c r="AR43" s="184"/>
      <c r="AS43" s="184"/>
    </row>
    <row r="44" s="5" customFormat="1" ht="24.6" hidden="1" spans="4:45">
      <c r="D44" s="70"/>
      <c r="E44" s="71"/>
      <c r="F44" s="61"/>
      <c r="G44" s="56" t="s">
        <v>73</v>
      </c>
      <c r="H44" s="62">
        <f t="shared" ref="H44:AN44" si="25">(H$24*H43)/1000</f>
        <v>0</v>
      </c>
      <c r="I44" s="63">
        <f t="shared" si="25"/>
        <v>0.351</v>
      </c>
      <c r="J44" s="63">
        <f t="shared" si="25"/>
        <v>0</v>
      </c>
      <c r="K44" s="63">
        <f t="shared" ref="K44" si="26">(K$24*K43)/1000</f>
        <v>0</v>
      </c>
      <c r="L44" s="63">
        <f t="shared" si="25"/>
        <v>0</v>
      </c>
      <c r="M44" s="63">
        <f t="shared" si="25"/>
        <v>0</v>
      </c>
      <c r="N44" s="63">
        <f t="shared" si="25"/>
        <v>0</v>
      </c>
      <c r="O44" s="63">
        <f t="shared" si="25"/>
        <v>0</v>
      </c>
      <c r="P44" s="63">
        <f t="shared" si="25"/>
        <v>0</v>
      </c>
      <c r="Q44" s="63">
        <f t="shared" si="25"/>
        <v>0</v>
      </c>
      <c r="R44" s="63">
        <f t="shared" si="25"/>
        <v>0</v>
      </c>
      <c r="S44" s="63">
        <f t="shared" si="25"/>
        <v>0</v>
      </c>
      <c r="T44" s="63">
        <f t="shared" si="25"/>
        <v>0</v>
      </c>
      <c r="U44" s="63">
        <f t="shared" si="25"/>
        <v>0</v>
      </c>
      <c r="V44" s="63">
        <f t="shared" si="25"/>
        <v>0</v>
      </c>
      <c r="W44" s="63">
        <f t="shared" si="25"/>
        <v>0</v>
      </c>
      <c r="X44" s="63">
        <f t="shared" si="25"/>
        <v>0</v>
      </c>
      <c r="Y44" s="63">
        <f t="shared" si="25"/>
        <v>0</v>
      </c>
      <c r="Z44" s="63">
        <f t="shared" si="25"/>
        <v>0</v>
      </c>
      <c r="AA44" s="63">
        <f t="shared" si="25"/>
        <v>0</v>
      </c>
      <c r="AB44" s="63">
        <f t="shared" si="25"/>
        <v>0</v>
      </c>
      <c r="AC44" s="63">
        <f t="shared" si="25"/>
        <v>0</v>
      </c>
      <c r="AD44" s="63">
        <f t="shared" si="25"/>
        <v>0</v>
      </c>
      <c r="AE44" s="63">
        <f t="shared" si="25"/>
        <v>0</v>
      </c>
      <c r="AF44" s="63">
        <f t="shared" si="25"/>
        <v>0</v>
      </c>
      <c r="AG44" s="63">
        <f t="shared" si="25"/>
        <v>0</v>
      </c>
      <c r="AH44" s="63">
        <f t="shared" si="25"/>
        <v>0</v>
      </c>
      <c r="AI44" s="163">
        <f t="shared" si="25"/>
        <v>0</v>
      </c>
      <c r="AJ44" s="63">
        <f t="shared" si="25"/>
        <v>0</v>
      </c>
      <c r="AK44" s="63">
        <f t="shared" si="25"/>
        <v>0</v>
      </c>
      <c r="AL44" s="63">
        <f t="shared" si="25"/>
        <v>0</v>
      </c>
      <c r="AM44" s="63">
        <f t="shared" si="25"/>
        <v>0</v>
      </c>
      <c r="AN44" s="164">
        <f t="shared" si="25"/>
        <v>0</v>
      </c>
      <c r="AO44" s="165"/>
      <c r="AP44" s="181"/>
      <c r="AQ44" s="184"/>
      <c r="AR44" s="184"/>
      <c r="AS44" s="184"/>
    </row>
    <row r="45" ht="25.2" spans="4:45">
      <c r="D45" s="72"/>
      <c r="E45" s="73" t="s">
        <v>81</v>
      </c>
      <c r="F45" s="74"/>
      <c r="G45" s="75" t="s">
        <v>72</v>
      </c>
      <c r="H45" s="76"/>
      <c r="I45" s="77"/>
      <c r="J45" s="77"/>
      <c r="K45" s="92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92">
        <v>0.85</v>
      </c>
      <c r="AB45" s="92"/>
      <c r="AC45" s="77"/>
      <c r="AD45" s="77"/>
      <c r="AE45" s="77"/>
      <c r="AF45" s="77"/>
      <c r="AG45" s="77"/>
      <c r="AH45" s="77"/>
      <c r="AI45" s="166"/>
      <c r="AJ45" s="77"/>
      <c r="AK45" s="77"/>
      <c r="AL45" s="77"/>
      <c r="AM45" s="77"/>
      <c r="AN45" s="167"/>
      <c r="AO45" s="162">
        <f t="shared" ref="AO45" si="27">SUM(H46:AI46)</f>
        <v>0.02295</v>
      </c>
      <c r="AP45" s="185">
        <f>SUM(AJ46:AN46)</f>
        <v>0</v>
      </c>
      <c r="AQ45" s="176"/>
      <c r="AR45" s="176"/>
      <c r="AS45" s="176"/>
    </row>
    <row r="46" ht="25.2" spans="4:45">
      <c r="D46" s="72"/>
      <c r="E46" s="78"/>
      <c r="F46" s="79"/>
      <c r="G46" s="75" t="s">
        <v>73</v>
      </c>
      <c r="H46" s="80">
        <f t="shared" ref="H46:AN46" si="28">(H$24*H45)/1000</f>
        <v>0</v>
      </c>
      <c r="I46" s="81">
        <f t="shared" si="28"/>
        <v>0</v>
      </c>
      <c r="J46" s="81">
        <f t="shared" si="28"/>
        <v>0</v>
      </c>
      <c r="K46" s="81">
        <f t="shared" ref="K46" si="29">(K$24*K45)/1000</f>
        <v>0</v>
      </c>
      <c r="L46" s="81">
        <f t="shared" si="28"/>
        <v>0</v>
      </c>
      <c r="M46" s="81">
        <f t="shared" si="28"/>
        <v>0</v>
      </c>
      <c r="N46" s="81">
        <f t="shared" si="28"/>
        <v>0</v>
      </c>
      <c r="O46" s="81">
        <f t="shared" si="28"/>
        <v>0</v>
      </c>
      <c r="P46" s="81">
        <f t="shared" si="28"/>
        <v>0</v>
      </c>
      <c r="Q46" s="81">
        <f t="shared" si="28"/>
        <v>0</v>
      </c>
      <c r="R46" s="81">
        <f t="shared" si="28"/>
        <v>0</v>
      </c>
      <c r="S46" s="81">
        <f t="shared" si="28"/>
        <v>0</v>
      </c>
      <c r="T46" s="81">
        <f t="shared" si="28"/>
        <v>0</v>
      </c>
      <c r="U46" s="81">
        <f t="shared" si="28"/>
        <v>0</v>
      </c>
      <c r="V46" s="81">
        <f t="shared" si="28"/>
        <v>0</v>
      </c>
      <c r="W46" s="81">
        <f t="shared" si="28"/>
        <v>0</v>
      </c>
      <c r="X46" s="81">
        <f t="shared" si="28"/>
        <v>0</v>
      </c>
      <c r="Y46" s="81">
        <f t="shared" si="28"/>
        <v>0</v>
      </c>
      <c r="Z46" s="81">
        <f t="shared" si="28"/>
        <v>0</v>
      </c>
      <c r="AA46" s="81">
        <f t="shared" si="28"/>
        <v>0.02295</v>
      </c>
      <c r="AB46" s="81">
        <f t="shared" si="28"/>
        <v>0</v>
      </c>
      <c r="AC46" s="81">
        <f t="shared" si="28"/>
        <v>0</v>
      </c>
      <c r="AD46" s="81">
        <f t="shared" si="28"/>
        <v>0</v>
      </c>
      <c r="AE46" s="81">
        <f t="shared" si="28"/>
        <v>0</v>
      </c>
      <c r="AF46" s="81">
        <f t="shared" si="28"/>
        <v>0</v>
      </c>
      <c r="AG46" s="81">
        <f t="shared" si="28"/>
        <v>0</v>
      </c>
      <c r="AH46" s="81">
        <f t="shared" si="28"/>
        <v>0</v>
      </c>
      <c r="AI46" s="168">
        <f t="shared" si="28"/>
        <v>0</v>
      </c>
      <c r="AJ46" s="81">
        <f t="shared" si="28"/>
        <v>0</v>
      </c>
      <c r="AK46" s="81">
        <f t="shared" si="28"/>
        <v>0</v>
      </c>
      <c r="AL46" s="81">
        <f t="shared" si="28"/>
        <v>0</v>
      </c>
      <c r="AM46" s="81">
        <f t="shared" si="28"/>
        <v>0</v>
      </c>
      <c r="AN46" s="169">
        <f t="shared" si="28"/>
        <v>0</v>
      </c>
      <c r="AO46" s="165"/>
      <c r="AP46" s="186"/>
      <c r="AQ46" s="176"/>
      <c r="AR46" s="176"/>
      <c r="AS46" s="176"/>
    </row>
    <row r="47" ht="27.75" customHeight="1" spans="4:42">
      <c r="D47" s="53">
        <v>10</v>
      </c>
      <c r="E47" s="66" t="s">
        <v>82</v>
      </c>
      <c r="F47" s="55"/>
      <c r="G47" s="56" t="s">
        <v>72</v>
      </c>
      <c r="H47" s="57"/>
      <c r="I47" s="58"/>
      <c r="J47" s="58"/>
      <c r="K47" s="91"/>
      <c r="L47" s="58"/>
      <c r="M47" s="58"/>
      <c r="N47" s="58"/>
      <c r="O47" s="58"/>
      <c r="P47" s="58">
        <v>80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91"/>
      <c r="AB47" s="91"/>
      <c r="AC47" s="58"/>
      <c r="AD47" s="58"/>
      <c r="AE47" s="58"/>
      <c r="AF47" s="58"/>
      <c r="AG47" s="58"/>
      <c r="AH47" s="58"/>
      <c r="AI47" s="160"/>
      <c r="AJ47" s="58"/>
      <c r="AK47" s="58"/>
      <c r="AL47" s="58"/>
      <c r="AM47" s="58"/>
      <c r="AN47" s="161"/>
      <c r="AO47" s="162">
        <f t="shared" ref="AO47" si="30">SUM(H48:AI48)</f>
        <v>2.16</v>
      </c>
      <c r="AP47" s="180">
        <f>SUM(AJ48:AN48)</f>
        <v>0</v>
      </c>
    </row>
    <row r="48" ht="23.25" customHeight="1" spans="4:42">
      <c r="D48" s="59"/>
      <c r="E48" s="67"/>
      <c r="F48" s="61"/>
      <c r="G48" s="56" t="s">
        <v>73</v>
      </c>
      <c r="H48" s="62">
        <f t="shared" ref="H48:AN48" si="31">(H$24*H47)/1000</f>
        <v>0</v>
      </c>
      <c r="I48" s="63">
        <f t="shared" si="31"/>
        <v>0</v>
      </c>
      <c r="J48" s="63">
        <f t="shared" si="31"/>
        <v>0</v>
      </c>
      <c r="K48" s="63">
        <f t="shared" si="31"/>
        <v>0</v>
      </c>
      <c r="L48" s="63">
        <f t="shared" si="31"/>
        <v>0</v>
      </c>
      <c r="M48" s="63">
        <f t="shared" si="31"/>
        <v>0</v>
      </c>
      <c r="N48" s="63">
        <f t="shared" si="31"/>
        <v>0</v>
      </c>
      <c r="O48" s="63">
        <f t="shared" si="31"/>
        <v>0</v>
      </c>
      <c r="P48" s="63">
        <f t="shared" si="31"/>
        <v>2.16</v>
      </c>
      <c r="Q48" s="63">
        <f t="shared" si="31"/>
        <v>0</v>
      </c>
      <c r="R48" s="63">
        <f t="shared" si="31"/>
        <v>0</v>
      </c>
      <c r="S48" s="63">
        <f t="shared" si="31"/>
        <v>0</v>
      </c>
      <c r="T48" s="63">
        <f t="shared" si="31"/>
        <v>0</v>
      </c>
      <c r="U48" s="63">
        <f t="shared" si="31"/>
        <v>0</v>
      </c>
      <c r="V48" s="63">
        <f t="shared" si="31"/>
        <v>0</v>
      </c>
      <c r="W48" s="63">
        <f t="shared" si="31"/>
        <v>0</v>
      </c>
      <c r="X48" s="63">
        <f t="shared" si="31"/>
        <v>0</v>
      </c>
      <c r="Y48" s="63">
        <f t="shared" si="31"/>
        <v>0</v>
      </c>
      <c r="Z48" s="63">
        <f t="shared" si="31"/>
        <v>0</v>
      </c>
      <c r="AA48" s="63">
        <f t="shared" si="31"/>
        <v>0</v>
      </c>
      <c r="AB48" s="63">
        <f t="shared" si="31"/>
        <v>0</v>
      </c>
      <c r="AC48" s="63">
        <f t="shared" si="31"/>
        <v>0</v>
      </c>
      <c r="AD48" s="63">
        <f t="shared" si="31"/>
        <v>0</v>
      </c>
      <c r="AE48" s="63">
        <f t="shared" si="31"/>
        <v>0</v>
      </c>
      <c r="AF48" s="63">
        <f t="shared" si="31"/>
        <v>0</v>
      </c>
      <c r="AG48" s="63">
        <f t="shared" si="31"/>
        <v>0</v>
      </c>
      <c r="AH48" s="63">
        <f t="shared" si="31"/>
        <v>0</v>
      </c>
      <c r="AI48" s="163">
        <f t="shared" si="31"/>
        <v>0</v>
      </c>
      <c r="AJ48" s="63">
        <f t="shared" si="31"/>
        <v>0</v>
      </c>
      <c r="AK48" s="63">
        <f t="shared" si="31"/>
        <v>0</v>
      </c>
      <c r="AL48" s="63">
        <f t="shared" si="31"/>
        <v>0</v>
      </c>
      <c r="AM48" s="63">
        <f t="shared" si="31"/>
        <v>0</v>
      </c>
      <c r="AN48" s="164">
        <f t="shared" si="31"/>
        <v>0</v>
      </c>
      <c r="AO48" s="165"/>
      <c r="AP48" s="181"/>
    </row>
    <row r="49" ht="25.5" customHeight="1" spans="4:42">
      <c r="D49" s="53">
        <v>11</v>
      </c>
      <c r="E49" s="66" t="s">
        <v>83</v>
      </c>
      <c r="F49" s="55"/>
      <c r="G49" s="56" t="s">
        <v>72</v>
      </c>
      <c r="H49" s="57"/>
      <c r="I49" s="58"/>
      <c r="J49" s="58"/>
      <c r="K49" s="91"/>
      <c r="L49" s="58"/>
      <c r="M49" s="58"/>
      <c r="N49" s="58"/>
      <c r="O49" s="58"/>
      <c r="P49" s="58">
        <v>9.6</v>
      </c>
      <c r="Q49" s="58">
        <v>17</v>
      </c>
      <c r="R49" s="58">
        <v>7.5</v>
      </c>
      <c r="S49" s="58"/>
      <c r="T49" s="58"/>
      <c r="U49" s="58"/>
      <c r="V49" s="58"/>
      <c r="W49" s="58"/>
      <c r="X49" s="58"/>
      <c r="Y49" s="58"/>
      <c r="Z49" s="58"/>
      <c r="AA49" s="91"/>
      <c r="AB49" s="91"/>
      <c r="AC49" s="58"/>
      <c r="AD49" s="58"/>
      <c r="AE49" s="58"/>
      <c r="AF49" s="58"/>
      <c r="AG49" s="58"/>
      <c r="AH49" s="58"/>
      <c r="AI49" s="160"/>
      <c r="AJ49" s="58"/>
      <c r="AK49" s="58"/>
      <c r="AL49" s="58"/>
      <c r="AM49" s="58"/>
      <c r="AN49" s="161"/>
      <c r="AO49" s="162">
        <f t="shared" ref="AO49" si="32">SUM(H50:AI50)</f>
        <v>0.9207</v>
      </c>
      <c r="AP49" s="180">
        <f>SUM(AJ50:AN50)</f>
        <v>0</v>
      </c>
    </row>
    <row r="50" ht="25.5" customHeight="1" spans="4:42">
      <c r="D50" s="59"/>
      <c r="E50" s="67"/>
      <c r="F50" s="61"/>
      <c r="G50" s="56" t="s">
        <v>73</v>
      </c>
      <c r="H50" s="62">
        <f t="shared" ref="H50:K50" si="33">(H$24*H49)/1000</f>
        <v>0</v>
      </c>
      <c r="I50" s="63">
        <f t="shared" si="33"/>
        <v>0</v>
      </c>
      <c r="J50" s="63">
        <f t="shared" si="33"/>
        <v>0</v>
      </c>
      <c r="K50" s="63">
        <f t="shared" si="33"/>
        <v>0</v>
      </c>
      <c r="L50" s="63">
        <f t="shared" ref="L50:AN50" si="34">(L$24*L49)/1000</f>
        <v>0</v>
      </c>
      <c r="M50" s="63">
        <f t="shared" si="34"/>
        <v>0</v>
      </c>
      <c r="N50" s="63">
        <f t="shared" si="34"/>
        <v>0</v>
      </c>
      <c r="O50" s="63">
        <f t="shared" si="34"/>
        <v>0</v>
      </c>
      <c r="P50" s="63">
        <f t="shared" si="34"/>
        <v>0.2592</v>
      </c>
      <c r="Q50" s="63">
        <f t="shared" si="34"/>
        <v>0.459</v>
      </c>
      <c r="R50" s="63">
        <f t="shared" si="34"/>
        <v>0.2025</v>
      </c>
      <c r="S50" s="63">
        <f t="shared" si="34"/>
        <v>0</v>
      </c>
      <c r="T50" s="63">
        <f t="shared" si="34"/>
        <v>0</v>
      </c>
      <c r="U50" s="63">
        <f t="shared" si="34"/>
        <v>0</v>
      </c>
      <c r="V50" s="63">
        <f t="shared" si="34"/>
        <v>0</v>
      </c>
      <c r="W50" s="63">
        <f t="shared" si="34"/>
        <v>0</v>
      </c>
      <c r="X50" s="63"/>
      <c r="Y50" s="63">
        <f t="shared" si="34"/>
        <v>0</v>
      </c>
      <c r="Z50" s="63">
        <f t="shared" si="34"/>
        <v>0</v>
      </c>
      <c r="AA50" s="63">
        <f t="shared" si="34"/>
        <v>0</v>
      </c>
      <c r="AB50" s="63">
        <f t="shared" si="34"/>
        <v>0</v>
      </c>
      <c r="AC50" s="63">
        <f t="shared" si="34"/>
        <v>0</v>
      </c>
      <c r="AD50" s="63">
        <f t="shared" si="34"/>
        <v>0</v>
      </c>
      <c r="AE50" s="63">
        <f t="shared" si="34"/>
        <v>0</v>
      </c>
      <c r="AF50" s="63">
        <f t="shared" si="34"/>
        <v>0</v>
      </c>
      <c r="AG50" s="63">
        <f t="shared" si="34"/>
        <v>0</v>
      </c>
      <c r="AH50" s="63">
        <f t="shared" si="34"/>
        <v>0</v>
      </c>
      <c r="AI50" s="163">
        <f t="shared" si="34"/>
        <v>0</v>
      </c>
      <c r="AJ50" s="63">
        <f t="shared" si="34"/>
        <v>0</v>
      </c>
      <c r="AK50" s="63">
        <f t="shared" si="34"/>
        <v>0</v>
      </c>
      <c r="AL50" s="63">
        <f t="shared" si="34"/>
        <v>0</v>
      </c>
      <c r="AM50" s="63">
        <f t="shared" si="34"/>
        <v>0</v>
      </c>
      <c r="AN50" s="164">
        <f t="shared" si="34"/>
        <v>0</v>
      </c>
      <c r="AO50" s="165"/>
      <c r="AP50" s="181"/>
    </row>
    <row r="51" ht="27.75" customHeight="1" spans="4:42">
      <c r="D51" s="53">
        <v>12</v>
      </c>
      <c r="E51" s="66" t="s">
        <v>84</v>
      </c>
      <c r="F51" s="55"/>
      <c r="G51" s="56" t="s">
        <v>72</v>
      </c>
      <c r="H51" s="57"/>
      <c r="I51" s="58"/>
      <c r="J51" s="58"/>
      <c r="K51" s="91"/>
      <c r="L51" s="58"/>
      <c r="M51" s="58"/>
      <c r="N51" s="58"/>
      <c r="O51" s="58"/>
      <c r="P51" s="58">
        <v>10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91"/>
      <c r="AB51" s="91"/>
      <c r="AC51" s="58"/>
      <c r="AD51" s="58"/>
      <c r="AE51" s="58"/>
      <c r="AF51" s="58"/>
      <c r="AG51" s="58"/>
      <c r="AH51" s="58"/>
      <c r="AI51" s="160"/>
      <c r="AJ51" s="58"/>
      <c r="AK51" s="58"/>
      <c r="AL51" s="58"/>
      <c r="AM51" s="58"/>
      <c r="AN51" s="161"/>
      <c r="AO51" s="162">
        <f t="shared" ref="AO51" si="35">SUM(H52:AI52)</f>
        <v>0.27</v>
      </c>
      <c r="AP51" s="180">
        <f>SUM(AJ52:AN52)</f>
        <v>0</v>
      </c>
    </row>
    <row r="52" ht="31.5" customHeight="1" spans="4:42">
      <c r="D52" s="59"/>
      <c r="E52" s="67"/>
      <c r="F52" s="61"/>
      <c r="G52" s="56" t="s">
        <v>73</v>
      </c>
      <c r="H52" s="62">
        <f t="shared" ref="H52:AN52" si="36">(H$24*H51)/1000</f>
        <v>0</v>
      </c>
      <c r="I52" s="63">
        <f t="shared" si="36"/>
        <v>0</v>
      </c>
      <c r="J52" s="63">
        <f t="shared" si="36"/>
        <v>0</v>
      </c>
      <c r="K52" s="63">
        <f t="shared" ref="K52" si="37">(K$24*K51)/1000</f>
        <v>0</v>
      </c>
      <c r="L52" s="63">
        <f t="shared" si="36"/>
        <v>0</v>
      </c>
      <c r="M52" s="63">
        <f t="shared" si="36"/>
        <v>0</v>
      </c>
      <c r="N52" s="63">
        <f t="shared" si="36"/>
        <v>0</v>
      </c>
      <c r="O52" s="63">
        <f t="shared" si="36"/>
        <v>0</v>
      </c>
      <c r="P52" s="63">
        <f t="shared" si="36"/>
        <v>0.27</v>
      </c>
      <c r="Q52" s="63">
        <f t="shared" si="36"/>
        <v>0</v>
      </c>
      <c r="R52" s="63">
        <f t="shared" si="36"/>
        <v>0</v>
      </c>
      <c r="S52" s="63">
        <f t="shared" si="36"/>
        <v>0</v>
      </c>
      <c r="T52" s="63">
        <f t="shared" si="36"/>
        <v>0</v>
      </c>
      <c r="U52" s="63">
        <f t="shared" si="36"/>
        <v>0</v>
      </c>
      <c r="V52" s="63">
        <f t="shared" si="36"/>
        <v>0</v>
      </c>
      <c r="W52" s="63">
        <f t="shared" si="36"/>
        <v>0</v>
      </c>
      <c r="X52" s="63">
        <f t="shared" si="36"/>
        <v>0</v>
      </c>
      <c r="Y52" s="63">
        <f t="shared" si="36"/>
        <v>0</v>
      </c>
      <c r="Z52" s="63">
        <f t="shared" si="36"/>
        <v>0</v>
      </c>
      <c r="AA52" s="63">
        <f t="shared" si="36"/>
        <v>0</v>
      </c>
      <c r="AB52" s="63">
        <f t="shared" si="36"/>
        <v>0</v>
      </c>
      <c r="AC52" s="63">
        <f t="shared" si="36"/>
        <v>0</v>
      </c>
      <c r="AD52" s="63">
        <f t="shared" si="36"/>
        <v>0</v>
      </c>
      <c r="AE52" s="63">
        <f t="shared" si="36"/>
        <v>0</v>
      </c>
      <c r="AF52" s="63">
        <f t="shared" si="36"/>
        <v>0</v>
      </c>
      <c r="AG52" s="63">
        <f t="shared" si="36"/>
        <v>0</v>
      </c>
      <c r="AH52" s="63">
        <f t="shared" si="36"/>
        <v>0</v>
      </c>
      <c r="AI52" s="163">
        <f t="shared" si="36"/>
        <v>0</v>
      </c>
      <c r="AJ52" s="63">
        <f t="shared" si="36"/>
        <v>0</v>
      </c>
      <c r="AK52" s="63">
        <f t="shared" si="36"/>
        <v>0</v>
      </c>
      <c r="AL52" s="63">
        <f t="shared" si="36"/>
        <v>0</v>
      </c>
      <c r="AM52" s="63">
        <f t="shared" si="36"/>
        <v>0</v>
      </c>
      <c r="AN52" s="164">
        <f t="shared" si="36"/>
        <v>0</v>
      </c>
      <c r="AO52" s="165"/>
      <c r="AP52" s="181"/>
    </row>
    <row r="53" ht="27.75" customHeight="1" spans="4:42">
      <c r="D53" s="53">
        <v>13</v>
      </c>
      <c r="E53" s="66" t="s">
        <v>85</v>
      </c>
      <c r="F53" s="55"/>
      <c r="G53" s="56" t="s">
        <v>72</v>
      </c>
      <c r="H53" s="57"/>
      <c r="I53" s="58"/>
      <c r="J53" s="58"/>
      <c r="K53" s="91"/>
      <c r="L53" s="58"/>
      <c r="M53" s="58">
        <v>114</v>
      </c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91"/>
      <c r="AB53" s="91"/>
      <c r="AC53" s="58"/>
      <c r="AD53" s="58"/>
      <c r="AE53" s="58"/>
      <c r="AF53" s="58"/>
      <c r="AG53" s="58"/>
      <c r="AH53" s="58"/>
      <c r="AI53" s="160"/>
      <c r="AJ53" s="58"/>
      <c r="AK53" s="58"/>
      <c r="AL53" s="58"/>
      <c r="AM53" s="58"/>
      <c r="AN53" s="161"/>
      <c r="AO53" s="162">
        <f t="shared" ref="AO53" si="38">SUM(H54:AI54)</f>
        <v>3.078</v>
      </c>
      <c r="AP53" s="180">
        <f>SUM(AJ54:AN54)</f>
        <v>0</v>
      </c>
    </row>
    <row r="54" ht="25.15" customHeight="1" spans="4:42">
      <c r="D54" s="59"/>
      <c r="E54" s="67"/>
      <c r="F54" s="61"/>
      <c r="G54" s="56" t="s">
        <v>73</v>
      </c>
      <c r="H54" s="62">
        <f t="shared" ref="H54:AN54" si="39">(H$24*H53)/1000</f>
        <v>0</v>
      </c>
      <c r="I54" s="63">
        <f t="shared" si="39"/>
        <v>0</v>
      </c>
      <c r="J54" s="63">
        <f t="shared" si="39"/>
        <v>0</v>
      </c>
      <c r="K54" s="63">
        <f t="shared" ref="K54" si="40">(K$24*K53)/1000</f>
        <v>0</v>
      </c>
      <c r="L54" s="63">
        <f t="shared" si="39"/>
        <v>0</v>
      </c>
      <c r="M54" s="63">
        <f t="shared" si="39"/>
        <v>3.078</v>
      </c>
      <c r="N54" s="63">
        <f t="shared" si="39"/>
        <v>0</v>
      </c>
      <c r="O54" s="63">
        <f t="shared" si="39"/>
        <v>0</v>
      </c>
      <c r="P54" s="63">
        <f t="shared" si="39"/>
        <v>0</v>
      </c>
      <c r="Q54" s="63">
        <f t="shared" si="39"/>
        <v>0</v>
      </c>
      <c r="R54" s="63">
        <f t="shared" si="39"/>
        <v>0</v>
      </c>
      <c r="S54" s="63">
        <f t="shared" si="39"/>
        <v>0</v>
      </c>
      <c r="T54" s="63">
        <f t="shared" si="39"/>
        <v>0</v>
      </c>
      <c r="U54" s="63">
        <f t="shared" si="39"/>
        <v>0</v>
      </c>
      <c r="V54" s="63">
        <f t="shared" si="39"/>
        <v>0</v>
      </c>
      <c r="W54" s="63">
        <f t="shared" si="39"/>
        <v>0</v>
      </c>
      <c r="X54" s="63">
        <f t="shared" si="39"/>
        <v>0</v>
      </c>
      <c r="Y54" s="63">
        <f t="shared" si="39"/>
        <v>0</v>
      </c>
      <c r="Z54" s="63">
        <f t="shared" si="39"/>
        <v>0</v>
      </c>
      <c r="AA54" s="63">
        <f t="shared" si="39"/>
        <v>0</v>
      </c>
      <c r="AB54" s="63">
        <f t="shared" si="39"/>
        <v>0</v>
      </c>
      <c r="AC54" s="63">
        <f t="shared" si="39"/>
        <v>0</v>
      </c>
      <c r="AD54" s="63">
        <f t="shared" si="39"/>
        <v>0</v>
      </c>
      <c r="AE54" s="63">
        <f t="shared" si="39"/>
        <v>0</v>
      </c>
      <c r="AF54" s="63">
        <f t="shared" si="39"/>
        <v>0</v>
      </c>
      <c r="AG54" s="63">
        <f t="shared" si="39"/>
        <v>0</v>
      </c>
      <c r="AH54" s="63">
        <f t="shared" si="39"/>
        <v>0</v>
      </c>
      <c r="AI54" s="163">
        <f t="shared" si="39"/>
        <v>0</v>
      </c>
      <c r="AJ54" s="63">
        <f t="shared" si="39"/>
        <v>0</v>
      </c>
      <c r="AK54" s="63">
        <f t="shared" si="39"/>
        <v>0</v>
      </c>
      <c r="AL54" s="63">
        <f t="shared" si="39"/>
        <v>0</v>
      </c>
      <c r="AM54" s="63">
        <f t="shared" si="39"/>
        <v>0</v>
      </c>
      <c r="AN54" s="164">
        <f t="shared" si="39"/>
        <v>0</v>
      </c>
      <c r="AO54" s="165"/>
      <c r="AP54" s="181"/>
    </row>
    <row r="55" ht="25.2" spans="4:42">
      <c r="D55" s="72"/>
      <c r="E55" s="69" t="s">
        <v>54</v>
      </c>
      <c r="F55" s="55"/>
      <c r="G55" s="56" t="s">
        <v>72</v>
      </c>
      <c r="H55" s="57"/>
      <c r="I55" s="58"/>
      <c r="J55" s="58"/>
      <c r="K55" s="91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91"/>
      <c r="AB55" s="91">
        <v>155.555</v>
      </c>
      <c r="AC55" s="58"/>
      <c r="AD55" s="58"/>
      <c r="AE55" s="58"/>
      <c r="AF55" s="58"/>
      <c r="AG55" s="58"/>
      <c r="AH55" s="58"/>
      <c r="AI55" s="160"/>
      <c r="AJ55" s="58"/>
      <c r="AK55" s="58"/>
      <c r="AL55" s="58"/>
      <c r="AM55" s="58"/>
      <c r="AN55" s="161"/>
      <c r="AO55" s="162">
        <f t="shared" ref="AO55" si="41">SUM(H56:AI56)</f>
        <v>4.199985</v>
      </c>
      <c r="AP55" s="180">
        <f>SUM(AJ56:AN56)</f>
        <v>0</v>
      </c>
    </row>
    <row r="56" ht="27" customHeight="1" spans="4:43">
      <c r="D56" s="72"/>
      <c r="E56" s="71"/>
      <c r="F56" s="61"/>
      <c r="G56" s="56" t="s">
        <v>73</v>
      </c>
      <c r="H56" s="62">
        <f t="shared" ref="H56:AN56" si="42">(H$24*H55)/1000</f>
        <v>0</v>
      </c>
      <c r="I56" s="63">
        <f t="shared" si="42"/>
        <v>0</v>
      </c>
      <c r="J56" s="63">
        <f t="shared" si="42"/>
        <v>0</v>
      </c>
      <c r="K56" s="63">
        <f t="shared" ref="K56" si="43">(K$24*K55)/1000</f>
        <v>0</v>
      </c>
      <c r="L56" s="63">
        <f t="shared" si="42"/>
        <v>0</v>
      </c>
      <c r="M56" s="63">
        <f t="shared" si="42"/>
        <v>0</v>
      </c>
      <c r="N56" s="63">
        <f t="shared" si="42"/>
        <v>0</v>
      </c>
      <c r="O56" s="63">
        <f t="shared" si="42"/>
        <v>0</v>
      </c>
      <c r="P56" s="63">
        <f t="shared" si="42"/>
        <v>0</v>
      </c>
      <c r="Q56" s="63">
        <f t="shared" si="42"/>
        <v>0</v>
      </c>
      <c r="R56" s="63">
        <f t="shared" si="42"/>
        <v>0</v>
      </c>
      <c r="S56" s="63">
        <f t="shared" si="42"/>
        <v>0</v>
      </c>
      <c r="T56" s="63">
        <f t="shared" si="42"/>
        <v>0</v>
      </c>
      <c r="U56" s="63">
        <f t="shared" si="42"/>
        <v>0</v>
      </c>
      <c r="V56" s="63">
        <f t="shared" si="42"/>
        <v>0</v>
      </c>
      <c r="W56" s="63">
        <f t="shared" si="42"/>
        <v>0</v>
      </c>
      <c r="X56" s="63">
        <f t="shared" si="42"/>
        <v>0</v>
      </c>
      <c r="Y56" s="63">
        <f t="shared" si="42"/>
        <v>0</v>
      </c>
      <c r="Z56" s="63">
        <f t="shared" si="42"/>
        <v>0</v>
      </c>
      <c r="AA56" s="63">
        <f t="shared" si="42"/>
        <v>0</v>
      </c>
      <c r="AB56" s="63">
        <f t="shared" si="42"/>
        <v>4.199985</v>
      </c>
      <c r="AC56" s="63">
        <f t="shared" si="42"/>
        <v>0</v>
      </c>
      <c r="AD56" s="63">
        <f t="shared" si="42"/>
        <v>0</v>
      </c>
      <c r="AE56" s="63">
        <f t="shared" si="42"/>
        <v>0</v>
      </c>
      <c r="AF56" s="63">
        <f t="shared" si="42"/>
        <v>0</v>
      </c>
      <c r="AG56" s="63">
        <f t="shared" si="42"/>
        <v>0</v>
      </c>
      <c r="AH56" s="63">
        <f t="shared" si="42"/>
        <v>0</v>
      </c>
      <c r="AI56" s="163">
        <f t="shared" si="42"/>
        <v>0</v>
      </c>
      <c r="AJ56" s="63">
        <f t="shared" si="42"/>
        <v>0</v>
      </c>
      <c r="AK56" s="63">
        <f t="shared" si="42"/>
        <v>0</v>
      </c>
      <c r="AL56" s="63">
        <f t="shared" si="42"/>
        <v>0</v>
      </c>
      <c r="AM56" s="63">
        <f t="shared" si="42"/>
        <v>0</v>
      </c>
      <c r="AN56" s="164">
        <f t="shared" si="42"/>
        <v>0</v>
      </c>
      <c r="AO56" s="165"/>
      <c r="AP56" s="181"/>
      <c r="AQ56" s="187"/>
    </row>
    <row r="57" ht="24.6" spans="4:42">
      <c r="D57" s="53">
        <v>14</v>
      </c>
      <c r="E57" s="66" t="s">
        <v>86</v>
      </c>
      <c r="F57" s="55"/>
      <c r="G57" s="56" t="s">
        <v>72</v>
      </c>
      <c r="H57" s="57"/>
      <c r="I57" s="58"/>
      <c r="J57" s="58"/>
      <c r="K57" s="91"/>
      <c r="L57" s="58"/>
      <c r="M57" s="58"/>
      <c r="N57" s="58"/>
      <c r="O57" s="58"/>
      <c r="P57" s="58"/>
      <c r="Q57" s="58"/>
      <c r="R57" s="58">
        <v>93.7714</v>
      </c>
      <c r="S57" s="58"/>
      <c r="T57" s="58"/>
      <c r="U57" s="58"/>
      <c r="V57" s="58"/>
      <c r="W57" s="58"/>
      <c r="X57" s="58"/>
      <c r="Y57" s="58"/>
      <c r="Z57" s="58"/>
      <c r="AA57" s="91"/>
      <c r="AB57" s="91"/>
      <c r="AC57" s="58"/>
      <c r="AD57" s="58"/>
      <c r="AE57" s="58"/>
      <c r="AF57" s="58"/>
      <c r="AG57" s="58"/>
      <c r="AH57" s="58"/>
      <c r="AI57" s="160"/>
      <c r="AJ57" s="58"/>
      <c r="AK57" s="58"/>
      <c r="AL57" s="58"/>
      <c r="AM57" s="58"/>
      <c r="AN57" s="161"/>
      <c r="AO57" s="162">
        <f>SUM(H58:AI58)</f>
        <v>2.5318278</v>
      </c>
      <c r="AP57" s="180">
        <f>SUM(AJ58:AN58)</f>
        <v>0</v>
      </c>
    </row>
    <row r="58" ht="24.6" spans="4:42">
      <c r="D58" s="59"/>
      <c r="E58" s="67"/>
      <c r="F58" s="61"/>
      <c r="G58" s="56" t="s">
        <v>73</v>
      </c>
      <c r="H58" s="62">
        <f t="shared" ref="H58:AN62" si="44">(H$24*H57)/1000</f>
        <v>0</v>
      </c>
      <c r="I58" s="63">
        <f t="shared" si="44"/>
        <v>0</v>
      </c>
      <c r="J58" s="63">
        <f t="shared" si="44"/>
        <v>0</v>
      </c>
      <c r="K58" s="63">
        <f t="shared" ref="K58" si="45">(K$24*K57)/1000</f>
        <v>0</v>
      </c>
      <c r="L58" s="63">
        <f t="shared" si="44"/>
        <v>0</v>
      </c>
      <c r="M58" s="63">
        <f t="shared" si="44"/>
        <v>0</v>
      </c>
      <c r="N58" s="63">
        <f t="shared" si="44"/>
        <v>0</v>
      </c>
      <c r="O58" s="63">
        <f t="shared" si="44"/>
        <v>0</v>
      </c>
      <c r="P58" s="63">
        <f t="shared" si="44"/>
        <v>0</v>
      </c>
      <c r="Q58" s="63">
        <f t="shared" si="44"/>
        <v>0</v>
      </c>
      <c r="R58" s="63">
        <f t="shared" si="44"/>
        <v>2.5318278</v>
      </c>
      <c r="S58" s="63">
        <f t="shared" si="44"/>
        <v>0</v>
      </c>
      <c r="T58" s="63">
        <f t="shared" si="44"/>
        <v>0</v>
      </c>
      <c r="U58" s="63">
        <f t="shared" si="44"/>
        <v>0</v>
      </c>
      <c r="V58" s="63">
        <f t="shared" si="44"/>
        <v>0</v>
      </c>
      <c r="W58" s="63">
        <f t="shared" si="44"/>
        <v>0</v>
      </c>
      <c r="X58" s="63">
        <f t="shared" si="44"/>
        <v>0</v>
      </c>
      <c r="Y58" s="63">
        <f t="shared" si="44"/>
        <v>0</v>
      </c>
      <c r="Z58" s="63">
        <f t="shared" si="44"/>
        <v>0</v>
      </c>
      <c r="AA58" s="63">
        <f t="shared" si="44"/>
        <v>0</v>
      </c>
      <c r="AB58" s="63">
        <f t="shared" si="44"/>
        <v>0</v>
      </c>
      <c r="AC58" s="63">
        <f t="shared" si="44"/>
        <v>0</v>
      </c>
      <c r="AD58" s="63">
        <f t="shared" si="44"/>
        <v>0</v>
      </c>
      <c r="AE58" s="63">
        <f t="shared" si="44"/>
        <v>0</v>
      </c>
      <c r="AF58" s="63">
        <f t="shared" si="44"/>
        <v>0</v>
      </c>
      <c r="AG58" s="63">
        <f t="shared" si="44"/>
        <v>0</v>
      </c>
      <c r="AH58" s="63">
        <f t="shared" si="44"/>
        <v>0</v>
      </c>
      <c r="AI58" s="163">
        <f t="shared" si="44"/>
        <v>0</v>
      </c>
      <c r="AJ58" s="63">
        <f t="shared" si="44"/>
        <v>0</v>
      </c>
      <c r="AK58" s="63">
        <f t="shared" si="44"/>
        <v>0</v>
      </c>
      <c r="AL58" s="63">
        <f t="shared" si="44"/>
        <v>0</v>
      </c>
      <c r="AM58" s="63">
        <f t="shared" si="44"/>
        <v>0</v>
      </c>
      <c r="AN58" s="164">
        <f t="shared" si="44"/>
        <v>0</v>
      </c>
      <c r="AO58" s="165"/>
      <c r="AP58" s="181"/>
    </row>
    <row r="59" ht="27.75" customHeight="1" spans="4:42">
      <c r="D59" s="53">
        <v>15</v>
      </c>
      <c r="E59" s="66" t="s">
        <v>87</v>
      </c>
      <c r="F59" s="55"/>
      <c r="G59" s="56" t="s">
        <v>72</v>
      </c>
      <c r="H59" s="57"/>
      <c r="I59" s="58">
        <v>9.51428</v>
      </c>
      <c r="J59" s="58"/>
      <c r="K59" s="91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91"/>
      <c r="AB59" s="91"/>
      <c r="AC59" s="58"/>
      <c r="AD59" s="58"/>
      <c r="AE59" s="58"/>
      <c r="AF59" s="58"/>
      <c r="AG59" s="58"/>
      <c r="AH59" s="58"/>
      <c r="AI59" s="160"/>
      <c r="AJ59" s="58"/>
      <c r="AK59" s="58"/>
      <c r="AL59" s="58"/>
      <c r="AM59" s="58"/>
      <c r="AN59" s="161"/>
      <c r="AO59" s="162">
        <f>SUM(H60:AI60)</f>
        <v>0.25688556</v>
      </c>
      <c r="AP59" s="180">
        <f>SUM(AJ60:AN60)</f>
        <v>0</v>
      </c>
    </row>
    <row r="60" ht="31.9" customHeight="1" spans="4:43">
      <c r="D60" s="59"/>
      <c r="E60" s="67"/>
      <c r="F60" s="61"/>
      <c r="G60" s="56" t="s">
        <v>73</v>
      </c>
      <c r="H60" s="62">
        <f t="shared" ref="H60:P60" si="46">(H$24*H59)/1000</f>
        <v>0</v>
      </c>
      <c r="I60" s="63">
        <f t="shared" si="46"/>
        <v>0.25688556</v>
      </c>
      <c r="J60" s="63">
        <f t="shared" si="46"/>
        <v>0</v>
      </c>
      <c r="K60" s="63">
        <f t="shared" si="46"/>
        <v>0</v>
      </c>
      <c r="L60" s="63">
        <f t="shared" si="46"/>
        <v>0</v>
      </c>
      <c r="M60" s="63">
        <f t="shared" si="46"/>
        <v>0</v>
      </c>
      <c r="N60" s="63">
        <f t="shared" si="46"/>
        <v>0</v>
      </c>
      <c r="O60" s="63">
        <f t="shared" si="46"/>
        <v>0</v>
      </c>
      <c r="P60" s="63">
        <f t="shared" si="46"/>
        <v>0</v>
      </c>
      <c r="Q60" s="63">
        <f t="shared" si="44"/>
        <v>0</v>
      </c>
      <c r="R60" s="63">
        <f t="shared" si="44"/>
        <v>0</v>
      </c>
      <c r="S60" s="63">
        <f t="shared" si="44"/>
        <v>0</v>
      </c>
      <c r="T60" s="63">
        <f t="shared" si="44"/>
        <v>0</v>
      </c>
      <c r="U60" s="63">
        <f t="shared" si="44"/>
        <v>0</v>
      </c>
      <c r="V60" s="63">
        <f t="shared" si="44"/>
        <v>0</v>
      </c>
      <c r="W60" s="63">
        <f t="shared" si="44"/>
        <v>0</v>
      </c>
      <c r="X60" s="63">
        <f t="shared" si="44"/>
        <v>0</v>
      </c>
      <c r="Y60" s="63">
        <f t="shared" si="44"/>
        <v>0</v>
      </c>
      <c r="Z60" s="63">
        <f t="shared" si="44"/>
        <v>0</v>
      </c>
      <c r="AA60" s="63">
        <f t="shared" si="44"/>
        <v>0</v>
      </c>
      <c r="AB60" s="63">
        <f t="shared" si="44"/>
        <v>0</v>
      </c>
      <c r="AC60" s="63">
        <f t="shared" si="44"/>
        <v>0</v>
      </c>
      <c r="AD60" s="63">
        <f t="shared" si="44"/>
        <v>0</v>
      </c>
      <c r="AE60" s="63">
        <f t="shared" si="44"/>
        <v>0</v>
      </c>
      <c r="AF60" s="63">
        <f t="shared" si="44"/>
        <v>0</v>
      </c>
      <c r="AG60" s="63">
        <f t="shared" si="44"/>
        <v>0</v>
      </c>
      <c r="AH60" s="63">
        <f t="shared" si="44"/>
        <v>0</v>
      </c>
      <c r="AI60" s="163">
        <f t="shared" si="44"/>
        <v>0</v>
      </c>
      <c r="AJ60" s="63">
        <f t="shared" si="44"/>
        <v>0</v>
      </c>
      <c r="AK60" s="63">
        <f t="shared" si="44"/>
        <v>0</v>
      </c>
      <c r="AL60" s="63">
        <f t="shared" si="44"/>
        <v>0</v>
      </c>
      <c r="AM60" s="63">
        <f t="shared" si="44"/>
        <v>0</v>
      </c>
      <c r="AN60" s="164">
        <f t="shared" si="44"/>
        <v>0</v>
      </c>
      <c r="AO60" s="165"/>
      <c r="AP60" s="181"/>
      <c r="AQ60" s="10"/>
    </row>
    <row r="61" ht="24.6" spans="4:42">
      <c r="D61" s="53"/>
      <c r="E61" s="66" t="s">
        <v>88</v>
      </c>
      <c r="F61" s="55"/>
      <c r="G61" s="56" t="s">
        <v>72</v>
      </c>
      <c r="H61" s="57"/>
      <c r="I61" s="58"/>
      <c r="J61" s="58"/>
      <c r="K61" s="91"/>
      <c r="L61" s="58"/>
      <c r="M61" s="58"/>
      <c r="N61" s="58"/>
      <c r="O61" s="58"/>
      <c r="P61" s="58">
        <v>6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91"/>
      <c r="AB61" s="91"/>
      <c r="AC61" s="58"/>
      <c r="AD61" s="58"/>
      <c r="AE61" s="58"/>
      <c r="AF61" s="58"/>
      <c r="AG61" s="58"/>
      <c r="AH61" s="58"/>
      <c r="AI61" s="160"/>
      <c r="AJ61" s="58"/>
      <c r="AK61" s="58"/>
      <c r="AL61" s="58"/>
      <c r="AM61" s="58"/>
      <c r="AN61" s="161"/>
      <c r="AO61" s="170">
        <f>SUM(H62:AI62)</f>
        <v>0.162</v>
      </c>
      <c r="AP61" s="180">
        <f>SUM(AJ62:AN62)</f>
        <v>0</v>
      </c>
    </row>
    <row r="62" ht="24.6" spans="4:42">
      <c r="D62" s="59"/>
      <c r="E62" s="67"/>
      <c r="F62" s="61"/>
      <c r="G62" s="56" t="s">
        <v>73</v>
      </c>
      <c r="H62" s="62">
        <f t="shared" ref="H62:S62" si="47">(H$24*H61)/1000</f>
        <v>0</v>
      </c>
      <c r="I62" s="63">
        <f t="shared" si="47"/>
        <v>0</v>
      </c>
      <c r="J62" s="63">
        <f t="shared" si="47"/>
        <v>0</v>
      </c>
      <c r="K62" s="63">
        <f t="shared" si="47"/>
        <v>0</v>
      </c>
      <c r="L62" s="63">
        <f t="shared" si="47"/>
        <v>0</v>
      </c>
      <c r="M62" s="63">
        <f t="shared" si="47"/>
        <v>0</v>
      </c>
      <c r="N62" s="63">
        <f t="shared" si="47"/>
        <v>0</v>
      </c>
      <c r="O62" s="63">
        <f t="shared" si="47"/>
        <v>0</v>
      </c>
      <c r="P62" s="63">
        <f t="shared" si="47"/>
        <v>0.162</v>
      </c>
      <c r="Q62" s="63">
        <f t="shared" si="47"/>
        <v>0</v>
      </c>
      <c r="R62" s="63">
        <f t="shared" si="47"/>
        <v>0</v>
      </c>
      <c r="S62" s="63">
        <f t="shared" si="47"/>
        <v>0</v>
      </c>
      <c r="T62" s="63">
        <f t="shared" si="44"/>
        <v>0</v>
      </c>
      <c r="U62" s="63">
        <f t="shared" si="44"/>
        <v>0</v>
      </c>
      <c r="V62" s="63">
        <f t="shared" si="44"/>
        <v>0</v>
      </c>
      <c r="W62" s="63">
        <f t="shared" si="44"/>
        <v>0</v>
      </c>
      <c r="X62" s="63">
        <f t="shared" si="44"/>
        <v>0</v>
      </c>
      <c r="Y62" s="63">
        <f t="shared" si="44"/>
        <v>0</v>
      </c>
      <c r="Z62" s="63">
        <f t="shared" si="44"/>
        <v>0</v>
      </c>
      <c r="AA62" s="63">
        <f t="shared" si="44"/>
        <v>0</v>
      </c>
      <c r="AB62" s="63">
        <f t="shared" si="44"/>
        <v>0</v>
      </c>
      <c r="AC62" s="63">
        <f t="shared" si="44"/>
        <v>0</v>
      </c>
      <c r="AD62" s="63">
        <f t="shared" si="44"/>
        <v>0</v>
      </c>
      <c r="AE62" s="63">
        <f t="shared" si="44"/>
        <v>0</v>
      </c>
      <c r="AF62" s="63">
        <f t="shared" si="44"/>
        <v>0</v>
      </c>
      <c r="AG62" s="63">
        <f t="shared" si="44"/>
        <v>0</v>
      </c>
      <c r="AH62" s="63">
        <f t="shared" si="44"/>
        <v>0</v>
      </c>
      <c r="AI62" s="163">
        <f t="shared" si="44"/>
        <v>0</v>
      </c>
      <c r="AJ62" s="63">
        <f t="shared" si="44"/>
        <v>0</v>
      </c>
      <c r="AK62" s="63">
        <f t="shared" si="44"/>
        <v>0</v>
      </c>
      <c r="AL62" s="63">
        <f t="shared" si="44"/>
        <v>0</v>
      </c>
      <c r="AM62" s="63">
        <f t="shared" si="44"/>
        <v>0</v>
      </c>
      <c r="AN62" s="164">
        <f t="shared" si="44"/>
        <v>0</v>
      </c>
      <c r="AO62" s="171"/>
      <c r="AP62" s="181"/>
    </row>
    <row r="63" ht="25.2" spans="4:42">
      <c r="D63" s="72"/>
      <c r="E63" s="66" t="s">
        <v>49</v>
      </c>
      <c r="F63" s="55"/>
      <c r="G63" s="56" t="s">
        <v>72</v>
      </c>
      <c r="H63" s="57"/>
      <c r="I63" s="58"/>
      <c r="J63" s="58"/>
      <c r="K63" s="91"/>
      <c r="L63" s="58"/>
      <c r="M63" s="58"/>
      <c r="N63" s="58"/>
      <c r="O63" s="58"/>
      <c r="P63" s="58"/>
      <c r="Q63" s="58"/>
      <c r="R63" s="58"/>
      <c r="S63" s="110"/>
      <c r="T63" s="58"/>
      <c r="U63" s="58">
        <v>177.77</v>
      </c>
      <c r="V63" s="58"/>
      <c r="W63" s="58"/>
      <c r="X63" s="58"/>
      <c r="Y63" s="58"/>
      <c r="Z63" s="58"/>
      <c r="AA63" s="91"/>
      <c r="AB63" s="91"/>
      <c r="AC63" s="58"/>
      <c r="AD63" s="58"/>
      <c r="AE63" s="58"/>
      <c r="AF63" s="58"/>
      <c r="AG63" s="58"/>
      <c r="AH63" s="58"/>
      <c r="AI63" s="160"/>
      <c r="AJ63" s="58"/>
      <c r="AK63" s="58"/>
      <c r="AL63" s="58"/>
      <c r="AM63" s="58"/>
      <c r="AN63" s="161"/>
      <c r="AO63" s="172">
        <f>SUM(H64:AI64)</f>
        <v>4.79979</v>
      </c>
      <c r="AP63" s="180">
        <f>SUM(AJ64:AN64)</f>
        <v>0</v>
      </c>
    </row>
    <row r="64" ht="25.2" spans="4:42">
      <c r="D64" s="72"/>
      <c r="E64" s="67"/>
      <c r="F64" s="61"/>
      <c r="G64" s="56" t="s">
        <v>73</v>
      </c>
      <c r="H64" s="62">
        <f t="shared" ref="H64:AN78" si="48">(H$24*H63)/1000</f>
        <v>0</v>
      </c>
      <c r="I64" s="63">
        <f t="shared" si="48"/>
        <v>0</v>
      </c>
      <c r="J64" s="63">
        <f t="shared" si="48"/>
        <v>0</v>
      </c>
      <c r="K64" s="63">
        <f t="shared" ref="K64" si="49">(K$24*K63)/1000</f>
        <v>0</v>
      </c>
      <c r="L64" s="63">
        <f t="shared" si="48"/>
        <v>0</v>
      </c>
      <c r="M64" s="63">
        <f t="shared" si="48"/>
        <v>0</v>
      </c>
      <c r="N64" s="63">
        <f t="shared" si="48"/>
        <v>0</v>
      </c>
      <c r="O64" s="63">
        <f t="shared" si="48"/>
        <v>0</v>
      </c>
      <c r="P64" s="63">
        <f t="shared" si="48"/>
        <v>0</v>
      </c>
      <c r="Q64" s="63">
        <f t="shared" si="48"/>
        <v>0</v>
      </c>
      <c r="R64" s="63">
        <f t="shared" si="48"/>
        <v>0</v>
      </c>
      <c r="S64" s="63">
        <f t="shared" si="48"/>
        <v>0</v>
      </c>
      <c r="T64" s="63">
        <f t="shared" si="48"/>
        <v>0</v>
      </c>
      <c r="U64" s="63">
        <f t="shared" si="48"/>
        <v>4.79979</v>
      </c>
      <c r="V64" s="63">
        <f t="shared" si="48"/>
        <v>0</v>
      </c>
      <c r="W64" s="63">
        <f t="shared" si="48"/>
        <v>0</v>
      </c>
      <c r="X64" s="63">
        <f t="shared" si="48"/>
        <v>0</v>
      </c>
      <c r="Y64" s="63">
        <f t="shared" si="48"/>
        <v>0</v>
      </c>
      <c r="Z64" s="63">
        <f t="shared" si="48"/>
        <v>0</v>
      </c>
      <c r="AA64" s="63">
        <f t="shared" si="48"/>
        <v>0</v>
      </c>
      <c r="AB64" s="63">
        <f t="shared" si="48"/>
        <v>0</v>
      </c>
      <c r="AC64" s="63">
        <f t="shared" si="48"/>
        <v>0</v>
      </c>
      <c r="AD64" s="63">
        <f t="shared" si="48"/>
        <v>0</v>
      </c>
      <c r="AE64" s="63">
        <f t="shared" si="48"/>
        <v>0</v>
      </c>
      <c r="AF64" s="63">
        <f t="shared" si="48"/>
        <v>0</v>
      </c>
      <c r="AG64" s="63">
        <f t="shared" si="48"/>
        <v>0</v>
      </c>
      <c r="AH64" s="63">
        <f t="shared" si="48"/>
        <v>0</v>
      </c>
      <c r="AI64" s="163">
        <f t="shared" si="48"/>
        <v>0</v>
      </c>
      <c r="AJ64" s="63">
        <f t="shared" si="48"/>
        <v>0</v>
      </c>
      <c r="AK64" s="63">
        <f t="shared" si="48"/>
        <v>0</v>
      </c>
      <c r="AL64" s="63">
        <f t="shared" si="48"/>
        <v>0</v>
      </c>
      <c r="AM64" s="63">
        <f t="shared" si="48"/>
        <v>0</v>
      </c>
      <c r="AN64" s="164">
        <f t="shared" si="48"/>
        <v>0</v>
      </c>
      <c r="AO64" s="173"/>
      <c r="AP64" s="181"/>
    </row>
    <row r="65" ht="24.6" hidden="1" spans="4:42">
      <c r="D65" s="53">
        <v>16</v>
      </c>
      <c r="E65" s="66" t="s">
        <v>89</v>
      </c>
      <c r="F65" s="55"/>
      <c r="G65" s="56" t="s">
        <v>72</v>
      </c>
      <c r="H65" s="57"/>
      <c r="I65" s="58"/>
      <c r="J65" s="58"/>
      <c r="K65" s="91"/>
      <c r="L65" s="58"/>
      <c r="M65" s="58"/>
      <c r="N65" s="58"/>
      <c r="O65" s="58"/>
      <c r="P65" s="58"/>
      <c r="Q65" s="58"/>
      <c r="R65" s="58"/>
      <c r="S65" s="110"/>
      <c r="T65" s="58"/>
      <c r="U65" s="58"/>
      <c r="V65" s="58"/>
      <c r="W65" s="58"/>
      <c r="X65" s="58"/>
      <c r="Y65" s="58"/>
      <c r="Z65" s="58"/>
      <c r="AA65" s="91"/>
      <c r="AB65" s="91"/>
      <c r="AC65" s="58"/>
      <c r="AD65" s="58"/>
      <c r="AE65" s="58"/>
      <c r="AF65" s="58"/>
      <c r="AG65" s="58"/>
      <c r="AH65" s="58"/>
      <c r="AI65" s="160"/>
      <c r="AJ65" s="58"/>
      <c r="AK65" s="58"/>
      <c r="AL65" s="58"/>
      <c r="AM65" s="58"/>
      <c r="AN65" s="161"/>
      <c r="AO65" s="172">
        <f>SUM(H66:AI66)</f>
        <v>0</v>
      </c>
      <c r="AP65" s="180">
        <f>SUM(AJ66:AN66)</f>
        <v>0</v>
      </c>
    </row>
    <row r="66" ht="24.6" hidden="1" spans="4:42">
      <c r="D66" s="59"/>
      <c r="E66" s="67"/>
      <c r="F66" s="61"/>
      <c r="G66" s="56" t="s">
        <v>73</v>
      </c>
      <c r="H66" s="62">
        <f t="shared" ref="H66:AN66" si="50">(H$24*H65)/1000</f>
        <v>0</v>
      </c>
      <c r="I66" s="63">
        <f t="shared" si="50"/>
        <v>0</v>
      </c>
      <c r="J66" s="63">
        <f t="shared" si="50"/>
        <v>0</v>
      </c>
      <c r="K66" s="63">
        <f t="shared" ref="K66" si="51">(K$24*K65)/1000</f>
        <v>0</v>
      </c>
      <c r="L66" s="63">
        <f t="shared" si="50"/>
        <v>0</v>
      </c>
      <c r="M66" s="63">
        <f t="shared" si="50"/>
        <v>0</v>
      </c>
      <c r="N66" s="63">
        <f t="shared" si="50"/>
        <v>0</v>
      </c>
      <c r="O66" s="63">
        <f t="shared" si="50"/>
        <v>0</v>
      </c>
      <c r="P66" s="63">
        <f t="shared" si="50"/>
        <v>0</v>
      </c>
      <c r="Q66" s="63">
        <f t="shared" si="50"/>
        <v>0</v>
      </c>
      <c r="R66" s="63">
        <f t="shared" si="50"/>
        <v>0</v>
      </c>
      <c r="S66" s="63">
        <f t="shared" si="50"/>
        <v>0</v>
      </c>
      <c r="T66" s="63">
        <f t="shared" si="50"/>
        <v>0</v>
      </c>
      <c r="U66" s="63">
        <f t="shared" si="50"/>
        <v>0</v>
      </c>
      <c r="V66" s="63">
        <f t="shared" si="50"/>
        <v>0</v>
      </c>
      <c r="W66" s="63">
        <f t="shared" si="50"/>
        <v>0</v>
      </c>
      <c r="X66" s="63">
        <f t="shared" si="50"/>
        <v>0</v>
      </c>
      <c r="Y66" s="63">
        <f t="shared" si="50"/>
        <v>0</v>
      </c>
      <c r="Z66" s="63">
        <f t="shared" si="50"/>
        <v>0</v>
      </c>
      <c r="AA66" s="63">
        <f t="shared" si="50"/>
        <v>0</v>
      </c>
      <c r="AB66" s="63">
        <f t="shared" si="50"/>
        <v>0</v>
      </c>
      <c r="AC66" s="63">
        <f t="shared" si="50"/>
        <v>0</v>
      </c>
      <c r="AD66" s="63">
        <f t="shared" si="50"/>
        <v>0</v>
      </c>
      <c r="AE66" s="63">
        <f t="shared" si="50"/>
        <v>0</v>
      </c>
      <c r="AF66" s="63">
        <f t="shared" si="50"/>
        <v>0</v>
      </c>
      <c r="AG66" s="63">
        <f t="shared" si="50"/>
        <v>0</v>
      </c>
      <c r="AH66" s="63">
        <f t="shared" si="50"/>
        <v>0</v>
      </c>
      <c r="AI66" s="163">
        <f t="shared" si="50"/>
        <v>0</v>
      </c>
      <c r="AJ66" s="63">
        <f t="shared" si="50"/>
        <v>0</v>
      </c>
      <c r="AK66" s="63">
        <f t="shared" si="50"/>
        <v>0</v>
      </c>
      <c r="AL66" s="63">
        <f t="shared" si="50"/>
        <v>0</v>
      </c>
      <c r="AM66" s="63">
        <f t="shared" si="50"/>
        <v>0</v>
      </c>
      <c r="AN66" s="164">
        <f t="shared" si="50"/>
        <v>0</v>
      </c>
      <c r="AO66" s="173"/>
      <c r="AP66" s="181"/>
    </row>
    <row r="67" ht="27" customHeight="1" spans="4:42">
      <c r="D67" s="53">
        <v>16</v>
      </c>
      <c r="E67" s="66" t="s">
        <v>90</v>
      </c>
      <c r="F67" s="55"/>
      <c r="G67" s="56" t="s">
        <v>72</v>
      </c>
      <c r="H67" s="57"/>
      <c r="I67" s="58"/>
      <c r="J67" s="58"/>
      <c r="K67" s="91"/>
      <c r="L67" s="58"/>
      <c r="M67" s="58"/>
      <c r="N67" s="58"/>
      <c r="O67" s="58"/>
      <c r="P67" s="58"/>
      <c r="Q67" s="58">
        <v>44</v>
      </c>
      <c r="R67" s="58"/>
      <c r="S67" s="110"/>
      <c r="T67" s="58"/>
      <c r="U67" s="58"/>
      <c r="V67" s="58"/>
      <c r="W67" s="58"/>
      <c r="X67" s="58"/>
      <c r="Y67" s="58"/>
      <c r="Z67" s="58"/>
      <c r="AA67" s="91"/>
      <c r="AB67" s="91"/>
      <c r="AC67" s="58"/>
      <c r="AD67" s="58"/>
      <c r="AE67" s="58"/>
      <c r="AF67" s="58"/>
      <c r="AG67" s="58"/>
      <c r="AH67" s="58"/>
      <c r="AI67" s="160"/>
      <c r="AJ67" s="58"/>
      <c r="AK67" s="58"/>
      <c r="AL67" s="58"/>
      <c r="AM67" s="58"/>
      <c r="AN67" s="161"/>
      <c r="AO67" s="172">
        <f>SUM(H68:AI68)</f>
        <v>1.188</v>
      </c>
      <c r="AP67" s="180">
        <f>SUM(AJ68:AN68)</f>
        <v>0</v>
      </c>
    </row>
    <row r="68" ht="23.45" customHeight="1" spans="4:42">
      <c r="D68" s="59"/>
      <c r="E68" s="67"/>
      <c r="F68" s="61"/>
      <c r="G68" s="56" t="s">
        <v>73</v>
      </c>
      <c r="H68" s="62">
        <f t="shared" ref="H68:AN68" si="52">(H$24*H67)/1000</f>
        <v>0</v>
      </c>
      <c r="I68" s="63">
        <f t="shared" si="52"/>
        <v>0</v>
      </c>
      <c r="J68" s="63">
        <f t="shared" si="52"/>
        <v>0</v>
      </c>
      <c r="K68" s="63">
        <f t="shared" ref="K68" si="53">(K$24*K67)/1000</f>
        <v>0</v>
      </c>
      <c r="L68" s="63">
        <f t="shared" si="52"/>
        <v>0</v>
      </c>
      <c r="M68" s="63">
        <f t="shared" si="52"/>
        <v>0</v>
      </c>
      <c r="N68" s="63">
        <f t="shared" si="52"/>
        <v>0</v>
      </c>
      <c r="O68" s="63">
        <f t="shared" si="52"/>
        <v>0</v>
      </c>
      <c r="P68" s="63">
        <f t="shared" si="52"/>
        <v>0</v>
      </c>
      <c r="Q68" s="63">
        <f t="shared" si="52"/>
        <v>1.188</v>
      </c>
      <c r="R68" s="63">
        <f t="shared" si="52"/>
        <v>0</v>
      </c>
      <c r="S68" s="63">
        <f t="shared" si="52"/>
        <v>0</v>
      </c>
      <c r="T68" s="63">
        <f t="shared" si="52"/>
        <v>0</v>
      </c>
      <c r="U68" s="63">
        <f t="shared" si="52"/>
        <v>0</v>
      </c>
      <c r="V68" s="63">
        <f t="shared" si="52"/>
        <v>0</v>
      </c>
      <c r="W68" s="63">
        <f t="shared" si="52"/>
        <v>0</v>
      </c>
      <c r="X68" s="63">
        <f t="shared" si="52"/>
        <v>0</v>
      </c>
      <c r="Y68" s="63">
        <f t="shared" si="52"/>
        <v>0</v>
      </c>
      <c r="Z68" s="63">
        <f t="shared" si="52"/>
        <v>0</v>
      </c>
      <c r="AA68" s="63">
        <f t="shared" si="52"/>
        <v>0</v>
      </c>
      <c r="AB68" s="63">
        <f t="shared" si="52"/>
        <v>0</v>
      </c>
      <c r="AC68" s="63">
        <f t="shared" si="52"/>
        <v>0</v>
      </c>
      <c r="AD68" s="63">
        <f t="shared" si="52"/>
        <v>0</v>
      </c>
      <c r="AE68" s="63">
        <f t="shared" si="52"/>
        <v>0</v>
      </c>
      <c r="AF68" s="63">
        <f t="shared" si="52"/>
        <v>0</v>
      </c>
      <c r="AG68" s="63">
        <f t="shared" si="52"/>
        <v>0</v>
      </c>
      <c r="AH68" s="63">
        <f t="shared" si="52"/>
        <v>0</v>
      </c>
      <c r="AI68" s="163">
        <f t="shared" si="52"/>
        <v>0</v>
      </c>
      <c r="AJ68" s="63">
        <f t="shared" si="52"/>
        <v>0</v>
      </c>
      <c r="AK68" s="63">
        <f t="shared" si="52"/>
        <v>0</v>
      </c>
      <c r="AL68" s="63">
        <f t="shared" si="52"/>
        <v>0</v>
      </c>
      <c r="AM68" s="63">
        <f t="shared" si="52"/>
        <v>0</v>
      </c>
      <c r="AN68" s="164">
        <f t="shared" si="52"/>
        <v>0</v>
      </c>
      <c r="AO68" s="173"/>
      <c r="AP68" s="181"/>
    </row>
    <row r="69" ht="27" hidden="1" customHeight="1" spans="4:42">
      <c r="D69" s="53">
        <v>17</v>
      </c>
      <c r="E69" s="66" t="s">
        <v>91</v>
      </c>
      <c r="F69" s="55"/>
      <c r="G69" s="56" t="s">
        <v>72</v>
      </c>
      <c r="H69" s="57"/>
      <c r="I69" s="58"/>
      <c r="J69" s="58"/>
      <c r="K69" s="91"/>
      <c r="L69" s="58"/>
      <c r="M69" s="58"/>
      <c r="N69" s="58"/>
      <c r="O69" s="58"/>
      <c r="P69" s="58"/>
      <c r="Q69" s="58"/>
      <c r="R69" s="58"/>
      <c r="S69" s="110"/>
      <c r="T69" s="58"/>
      <c r="U69" s="58"/>
      <c r="V69" s="58"/>
      <c r="W69" s="58"/>
      <c r="X69" s="58"/>
      <c r="Y69" s="58"/>
      <c r="Z69" s="58"/>
      <c r="AA69" s="91"/>
      <c r="AB69" s="91"/>
      <c r="AC69" s="58"/>
      <c r="AD69" s="58"/>
      <c r="AE69" s="58"/>
      <c r="AF69" s="58"/>
      <c r="AG69" s="58"/>
      <c r="AH69" s="58"/>
      <c r="AI69" s="160"/>
      <c r="AJ69" s="58"/>
      <c r="AK69" s="58"/>
      <c r="AL69" s="58"/>
      <c r="AM69" s="58"/>
      <c r="AN69" s="161"/>
      <c r="AO69" s="172">
        <f>SUM(H70:AI70)</f>
        <v>0</v>
      </c>
      <c r="AP69" s="180">
        <f>SUM(AJ70:AN70)</f>
        <v>0</v>
      </c>
    </row>
    <row r="70" ht="23.45" hidden="1" customHeight="1" spans="4:42">
      <c r="D70" s="59"/>
      <c r="E70" s="67"/>
      <c r="F70" s="61"/>
      <c r="G70" s="56" t="s">
        <v>73</v>
      </c>
      <c r="H70" s="62">
        <f t="shared" ref="H70:AN70" si="54">(H$24*H69)/1000</f>
        <v>0</v>
      </c>
      <c r="I70" s="63">
        <f t="shared" si="54"/>
        <v>0</v>
      </c>
      <c r="J70" s="63">
        <f t="shared" si="54"/>
        <v>0</v>
      </c>
      <c r="K70" s="63">
        <f t="shared" ref="K70" si="55">(K$24*K69)/1000</f>
        <v>0</v>
      </c>
      <c r="L70" s="63">
        <f t="shared" si="54"/>
        <v>0</v>
      </c>
      <c r="M70" s="63">
        <f t="shared" si="54"/>
        <v>0</v>
      </c>
      <c r="N70" s="63">
        <f t="shared" si="54"/>
        <v>0</v>
      </c>
      <c r="O70" s="63">
        <f t="shared" si="54"/>
        <v>0</v>
      </c>
      <c r="P70" s="63">
        <f t="shared" si="54"/>
        <v>0</v>
      </c>
      <c r="Q70" s="63">
        <f t="shared" si="54"/>
        <v>0</v>
      </c>
      <c r="R70" s="63">
        <f t="shared" si="54"/>
        <v>0</v>
      </c>
      <c r="S70" s="63">
        <f t="shared" si="54"/>
        <v>0</v>
      </c>
      <c r="T70" s="63">
        <f t="shared" si="54"/>
        <v>0</v>
      </c>
      <c r="U70" s="63">
        <f t="shared" si="54"/>
        <v>0</v>
      </c>
      <c r="V70" s="63">
        <f t="shared" si="54"/>
        <v>0</v>
      </c>
      <c r="W70" s="63">
        <f t="shared" si="54"/>
        <v>0</v>
      </c>
      <c r="X70" s="63">
        <f t="shared" si="54"/>
        <v>0</v>
      </c>
      <c r="Y70" s="63">
        <f t="shared" si="54"/>
        <v>0</v>
      </c>
      <c r="Z70" s="63">
        <f t="shared" si="54"/>
        <v>0</v>
      </c>
      <c r="AA70" s="63">
        <f t="shared" si="54"/>
        <v>0</v>
      </c>
      <c r="AB70" s="63">
        <f t="shared" si="54"/>
        <v>0</v>
      </c>
      <c r="AC70" s="63">
        <f t="shared" si="54"/>
        <v>0</v>
      </c>
      <c r="AD70" s="63">
        <f t="shared" si="54"/>
        <v>0</v>
      </c>
      <c r="AE70" s="63">
        <f t="shared" si="54"/>
        <v>0</v>
      </c>
      <c r="AF70" s="63">
        <f t="shared" si="54"/>
        <v>0</v>
      </c>
      <c r="AG70" s="63">
        <f t="shared" si="54"/>
        <v>0</v>
      </c>
      <c r="AH70" s="63">
        <f t="shared" si="54"/>
        <v>0</v>
      </c>
      <c r="AI70" s="163">
        <f t="shared" si="54"/>
        <v>0</v>
      </c>
      <c r="AJ70" s="63">
        <f t="shared" si="54"/>
        <v>0</v>
      </c>
      <c r="AK70" s="63">
        <f t="shared" si="54"/>
        <v>0</v>
      </c>
      <c r="AL70" s="63">
        <f t="shared" si="54"/>
        <v>0</v>
      </c>
      <c r="AM70" s="63">
        <f t="shared" si="54"/>
        <v>0</v>
      </c>
      <c r="AN70" s="164">
        <f t="shared" si="54"/>
        <v>0</v>
      </c>
      <c r="AO70" s="173"/>
      <c r="AP70" s="181"/>
    </row>
    <row r="71" ht="25.2" spans="4:42">
      <c r="D71" s="72"/>
      <c r="E71" s="66" t="s">
        <v>92</v>
      </c>
      <c r="F71" s="55"/>
      <c r="G71" s="56" t="s">
        <v>72</v>
      </c>
      <c r="H71" s="57"/>
      <c r="I71" s="58"/>
      <c r="J71" s="58"/>
      <c r="K71" s="91"/>
      <c r="L71" s="58"/>
      <c r="M71" s="58"/>
      <c r="N71" s="58"/>
      <c r="O71" s="58"/>
      <c r="P71" s="58"/>
      <c r="Q71" s="58"/>
      <c r="R71" s="58"/>
      <c r="S71" s="110"/>
      <c r="T71" s="58"/>
      <c r="U71" s="58"/>
      <c r="V71" s="58"/>
      <c r="W71" s="58"/>
      <c r="X71" s="58"/>
      <c r="Y71" s="58"/>
      <c r="Z71" s="58"/>
      <c r="AA71" s="91">
        <f>32.08+1.69</f>
        <v>33.77</v>
      </c>
      <c r="AB71" s="91"/>
      <c r="AC71" s="58"/>
      <c r="AD71" s="58"/>
      <c r="AE71" s="58"/>
      <c r="AF71" s="58"/>
      <c r="AG71" s="58"/>
      <c r="AH71" s="58"/>
      <c r="AI71" s="160"/>
      <c r="AJ71" s="58"/>
      <c r="AK71" s="58"/>
      <c r="AL71" s="58"/>
      <c r="AM71" s="58"/>
      <c r="AN71" s="161"/>
      <c r="AO71" s="172">
        <f>SUM(H72:AI72)</f>
        <v>0.91179</v>
      </c>
      <c r="AP71" s="180">
        <f>SUM(AJ72:AN72)</f>
        <v>0</v>
      </c>
    </row>
    <row r="72" ht="25.2" spans="4:43">
      <c r="D72" s="72"/>
      <c r="E72" s="67"/>
      <c r="F72" s="61"/>
      <c r="G72" s="56" t="s">
        <v>73</v>
      </c>
      <c r="H72" s="62">
        <f t="shared" ref="H72:AN72" si="56">(H$24*H71)/1000</f>
        <v>0</v>
      </c>
      <c r="I72" s="63">
        <f t="shared" si="56"/>
        <v>0</v>
      </c>
      <c r="J72" s="63">
        <f t="shared" si="56"/>
        <v>0</v>
      </c>
      <c r="K72" s="63">
        <f t="shared" ref="K72" si="57">(K$24*K71)/1000</f>
        <v>0</v>
      </c>
      <c r="L72" s="63">
        <f t="shared" si="56"/>
        <v>0</v>
      </c>
      <c r="M72" s="63">
        <f t="shared" si="56"/>
        <v>0</v>
      </c>
      <c r="N72" s="63">
        <f t="shared" si="56"/>
        <v>0</v>
      </c>
      <c r="O72" s="63">
        <f t="shared" si="56"/>
        <v>0</v>
      </c>
      <c r="P72" s="63">
        <f t="shared" si="56"/>
        <v>0</v>
      </c>
      <c r="Q72" s="63">
        <f t="shared" si="56"/>
        <v>0</v>
      </c>
      <c r="R72" s="63">
        <f t="shared" si="56"/>
        <v>0</v>
      </c>
      <c r="S72" s="63">
        <f t="shared" si="56"/>
        <v>0</v>
      </c>
      <c r="T72" s="63">
        <f t="shared" si="56"/>
        <v>0</v>
      </c>
      <c r="U72" s="63">
        <f t="shared" si="56"/>
        <v>0</v>
      </c>
      <c r="V72" s="63">
        <f t="shared" si="56"/>
        <v>0</v>
      </c>
      <c r="W72" s="63">
        <f t="shared" si="56"/>
        <v>0</v>
      </c>
      <c r="X72" s="63">
        <f t="shared" si="56"/>
        <v>0</v>
      </c>
      <c r="Y72" s="63">
        <f t="shared" si="56"/>
        <v>0</v>
      </c>
      <c r="Z72" s="63">
        <f t="shared" si="56"/>
        <v>0</v>
      </c>
      <c r="AA72" s="63">
        <f t="shared" si="56"/>
        <v>0.91179</v>
      </c>
      <c r="AB72" s="63">
        <f t="shared" si="56"/>
        <v>0</v>
      </c>
      <c r="AC72" s="63">
        <f t="shared" si="56"/>
        <v>0</v>
      </c>
      <c r="AD72" s="63">
        <f t="shared" si="56"/>
        <v>0</v>
      </c>
      <c r="AE72" s="63">
        <f t="shared" si="56"/>
        <v>0</v>
      </c>
      <c r="AF72" s="63">
        <f t="shared" si="56"/>
        <v>0</v>
      </c>
      <c r="AG72" s="63">
        <f t="shared" si="56"/>
        <v>0</v>
      </c>
      <c r="AH72" s="63">
        <f t="shared" si="56"/>
        <v>0</v>
      </c>
      <c r="AI72" s="163">
        <f t="shared" si="56"/>
        <v>0</v>
      </c>
      <c r="AJ72" s="63">
        <f t="shared" si="56"/>
        <v>0</v>
      </c>
      <c r="AK72" s="63">
        <f t="shared" si="56"/>
        <v>0</v>
      </c>
      <c r="AL72" s="63">
        <f t="shared" si="56"/>
        <v>0</v>
      </c>
      <c r="AM72" s="63">
        <f t="shared" si="56"/>
        <v>0</v>
      </c>
      <c r="AN72" s="164">
        <f t="shared" si="56"/>
        <v>0</v>
      </c>
      <c r="AO72" s="173"/>
      <c r="AP72" s="181"/>
      <c r="AQ72" s="222"/>
    </row>
    <row r="73" ht="27" customHeight="1" spans="4:42">
      <c r="D73" s="53">
        <v>18</v>
      </c>
      <c r="E73" s="66" t="s">
        <v>93</v>
      </c>
      <c r="F73" s="55"/>
      <c r="G73" s="56" t="s">
        <v>72</v>
      </c>
      <c r="H73" s="57"/>
      <c r="I73" s="58"/>
      <c r="J73" s="58"/>
      <c r="K73" s="91">
        <v>0.3</v>
      </c>
      <c r="L73" s="58"/>
      <c r="M73" s="58"/>
      <c r="N73" s="58"/>
      <c r="O73" s="58"/>
      <c r="P73" s="58"/>
      <c r="Q73" s="58"/>
      <c r="R73" s="58"/>
      <c r="S73" s="110"/>
      <c r="T73" s="58"/>
      <c r="U73" s="58"/>
      <c r="V73" s="58"/>
      <c r="W73" s="58"/>
      <c r="X73" s="58"/>
      <c r="Y73" s="58"/>
      <c r="Z73" s="58"/>
      <c r="AA73" s="91"/>
      <c r="AB73" s="91"/>
      <c r="AC73" s="58"/>
      <c r="AD73" s="58"/>
      <c r="AE73" s="58"/>
      <c r="AF73" s="58"/>
      <c r="AG73" s="58"/>
      <c r="AH73" s="58"/>
      <c r="AI73" s="160"/>
      <c r="AJ73" s="58"/>
      <c r="AK73" s="58"/>
      <c r="AL73" s="58"/>
      <c r="AM73" s="58"/>
      <c r="AN73" s="161"/>
      <c r="AO73" s="172">
        <f>SUM(H74:AI74)</f>
        <v>0.0081</v>
      </c>
      <c r="AP73" s="180">
        <f>SUM(AJ74:AN74)</f>
        <v>0</v>
      </c>
    </row>
    <row r="74" ht="23.45" customHeight="1" spans="4:43">
      <c r="D74" s="59"/>
      <c r="E74" s="67"/>
      <c r="F74" s="61"/>
      <c r="G74" s="56" t="s">
        <v>73</v>
      </c>
      <c r="H74" s="62">
        <f t="shared" ref="H74:P74" si="58">(H$24*H73)/1000</f>
        <v>0</v>
      </c>
      <c r="I74" s="63">
        <f t="shared" si="58"/>
        <v>0</v>
      </c>
      <c r="J74" s="63">
        <f t="shared" si="58"/>
        <v>0</v>
      </c>
      <c r="K74" s="63">
        <f t="shared" si="58"/>
        <v>0.0081</v>
      </c>
      <c r="L74" s="63">
        <f t="shared" si="58"/>
        <v>0</v>
      </c>
      <c r="M74" s="63">
        <f t="shared" si="58"/>
        <v>0</v>
      </c>
      <c r="N74" s="63">
        <f t="shared" si="58"/>
        <v>0</v>
      </c>
      <c r="O74" s="63">
        <f t="shared" si="58"/>
        <v>0</v>
      </c>
      <c r="P74" s="63">
        <f t="shared" si="58"/>
        <v>0</v>
      </c>
      <c r="Q74" s="63">
        <f t="shared" si="48"/>
        <v>0</v>
      </c>
      <c r="R74" s="63">
        <f t="shared" si="48"/>
        <v>0</v>
      </c>
      <c r="S74" s="63">
        <f t="shared" si="48"/>
        <v>0</v>
      </c>
      <c r="T74" s="63">
        <f t="shared" si="48"/>
        <v>0</v>
      </c>
      <c r="U74" s="63">
        <f t="shared" si="48"/>
        <v>0</v>
      </c>
      <c r="V74" s="63">
        <f t="shared" si="48"/>
        <v>0</v>
      </c>
      <c r="W74" s="63">
        <f t="shared" si="48"/>
        <v>0</v>
      </c>
      <c r="X74" s="63">
        <f t="shared" si="48"/>
        <v>0</v>
      </c>
      <c r="Y74" s="63">
        <f t="shared" si="48"/>
        <v>0</v>
      </c>
      <c r="Z74" s="63">
        <f t="shared" si="48"/>
        <v>0</v>
      </c>
      <c r="AA74" s="63">
        <f t="shared" si="48"/>
        <v>0</v>
      </c>
      <c r="AB74" s="63">
        <f t="shared" si="48"/>
        <v>0</v>
      </c>
      <c r="AC74" s="63">
        <f t="shared" si="48"/>
        <v>0</v>
      </c>
      <c r="AD74" s="63">
        <f t="shared" si="48"/>
        <v>0</v>
      </c>
      <c r="AE74" s="63">
        <f t="shared" si="48"/>
        <v>0</v>
      </c>
      <c r="AF74" s="63">
        <f t="shared" si="48"/>
        <v>0</v>
      </c>
      <c r="AG74" s="63">
        <f t="shared" si="48"/>
        <v>0</v>
      </c>
      <c r="AH74" s="63">
        <f t="shared" si="48"/>
        <v>0</v>
      </c>
      <c r="AI74" s="163">
        <f t="shared" si="48"/>
        <v>0</v>
      </c>
      <c r="AJ74" s="63">
        <f t="shared" si="48"/>
        <v>0</v>
      </c>
      <c r="AK74" s="63">
        <f t="shared" si="48"/>
        <v>0</v>
      </c>
      <c r="AL74" s="63">
        <f t="shared" si="48"/>
        <v>0</v>
      </c>
      <c r="AM74" s="63">
        <f t="shared" si="48"/>
        <v>0</v>
      </c>
      <c r="AN74" s="164">
        <f t="shared" si="48"/>
        <v>0</v>
      </c>
      <c r="AO74" s="173"/>
      <c r="AP74" s="181"/>
      <c r="AQ74" s="222"/>
    </row>
    <row r="75" ht="24.6" spans="4:42">
      <c r="D75" s="53">
        <v>19</v>
      </c>
      <c r="E75" s="66" t="s">
        <v>94</v>
      </c>
      <c r="F75" s="55"/>
      <c r="G75" s="56" t="s">
        <v>72</v>
      </c>
      <c r="H75" s="57"/>
      <c r="I75" s="58"/>
      <c r="J75" s="58"/>
      <c r="K75" s="91">
        <v>8</v>
      </c>
      <c r="L75" s="58"/>
      <c r="M75" s="58"/>
      <c r="N75" s="58"/>
      <c r="O75" s="58"/>
      <c r="P75" s="58"/>
      <c r="Q75" s="58"/>
      <c r="R75" s="58"/>
      <c r="S75" s="110"/>
      <c r="T75" s="58"/>
      <c r="U75" s="58"/>
      <c r="V75" s="58"/>
      <c r="W75" s="58"/>
      <c r="X75" s="58"/>
      <c r="Y75" s="58"/>
      <c r="Z75" s="58"/>
      <c r="AA75" s="91"/>
      <c r="AB75" s="91"/>
      <c r="AC75" s="58"/>
      <c r="AD75" s="58"/>
      <c r="AE75" s="58"/>
      <c r="AF75" s="58"/>
      <c r="AG75" s="58"/>
      <c r="AH75" s="58"/>
      <c r="AI75" s="160"/>
      <c r="AJ75" s="58"/>
      <c r="AK75" s="58"/>
      <c r="AL75" s="58"/>
      <c r="AM75" s="58"/>
      <c r="AN75" s="161"/>
      <c r="AO75" s="172">
        <f t="shared" ref="AO75" si="59">SUM(H76:AI76)</f>
        <v>0.216</v>
      </c>
      <c r="AP75" s="180">
        <f>SUM(AJ76:AN76)</f>
        <v>0</v>
      </c>
    </row>
    <row r="76" ht="24.6" spans="4:42">
      <c r="D76" s="59"/>
      <c r="E76" s="67"/>
      <c r="F76" s="61"/>
      <c r="G76" s="56" t="s">
        <v>73</v>
      </c>
      <c r="H76" s="62">
        <f t="shared" ref="H76:AN76" si="60">(H$24*H75)/1000</f>
        <v>0</v>
      </c>
      <c r="I76" s="63">
        <f t="shared" si="60"/>
        <v>0</v>
      </c>
      <c r="J76" s="63">
        <f t="shared" si="60"/>
        <v>0</v>
      </c>
      <c r="K76" s="63">
        <f t="shared" si="60"/>
        <v>0.216</v>
      </c>
      <c r="L76" s="63">
        <f t="shared" si="60"/>
        <v>0</v>
      </c>
      <c r="M76" s="63">
        <f t="shared" si="60"/>
        <v>0</v>
      </c>
      <c r="N76" s="63">
        <f t="shared" si="60"/>
        <v>0</v>
      </c>
      <c r="O76" s="63">
        <f t="shared" si="60"/>
        <v>0</v>
      </c>
      <c r="P76" s="63">
        <f t="shared" si="60"/>
        <v>0</v>
      </c>
      <c r="Q76" s="63">
        <f t="shared" si="60"/>
        <v>0</v>
      </c>
      <c r="R76" s="63">
        <f t="shared" si="60"/>
        <v>0</v>
      </c>
      <c r="S76" s="63">
        <f t="shared" si="60"/>
        <v>0</v>
      </c>
      <c r="T76" s="63">
        <f t="shared" si="60"/>
        <v>0</v>
      </c>
      <c r="U76" s="63">
        <f t="shared" si="60"/>
        <v>0</v>
      </c>
      <c r="V76" s="63">
        <f t="shared" si="60"/>
        <v>0</v>
      </c>
      <c r="W76" s="63">
        <f t="shared" si="60"/>
        <v>0</v>
      </c>
      <c r="X76" s="63">
        <f t="shared" si="60"/>
        <v>0</v>
      </c>
      <c r="Y76" s="63">
        <f t="shared" si="60"/>
        <v>0</v>
      </c>
      <c r="Z76" s="63">
        <f t="shared" si="60"/>
        <v>0</v>
      </c>
      <c r="AA76" s="63">
        <f t="shared" si="60"/>
        <v>0</v>
      </c>
      <c r="AB76" s="63">
        <f t="shared" si="60"/>
        <v>0</v>
      </c>
      <c r="AC76" s="63">
        <f t="shared" si="60"/>
        <v>0</v>
      </c>
      <c r="AD76" s="63">
        <f t="shared" si="60"/>
        <v>0</v>
      </c>
      <c r="AE76" s="63">
        <f t="shared" si="60"/>
        <v>0</v>
      </c>
      <c r="AF76" s="63">
        <f t="shared" si="60"/>
        <v>0</v>
      </c>
      <c r="AG76" s="63">
        <f t="shared" si="60"/>
        <v>0</v>
      </c>
      <c r="AH76" s="63">
        <f t="shared" si="60"/>
        <v>0</v>
      </c>
      <c r="AI76" s="163">
        <f t="shared" si="60"/>
        <v>0</v>
      </c>
      <c r="AJ76" s="63">
        <f t="shared" si="60"/>
        <v>0</v>
      </c>
      <c r="AK76" s="63">
        <f t="shared" si="60"/>
        <v>0</v>
      </c>
      <c r="AL76" s="63">
        <f t="shared" si="60"/>
        <v>0</v>
      </c>
      <c r="AM76" s="63">
        <f t="shared" si="60"/>
        <v>0</v>
      </c>
      <c r="AN76" s="164">
        <f t="shared" si="60"/>
        <v>0</v>
      </c>
      <c r="AO76" s="173"/>
      <c r="AP76" s="181"/>
    </row>
    <row r="77" ht="25.2" spans="4:42">
      <c r="D77" s="72"/>
      <c r="E77" s="66" t="s">
        <v>95</v>
      </c>
      <c r="F77" s="55"/>
      <c r="G77" s="56" t="s">
        <v>72</v>
      </c>
      <c r="H77" s="57"/>
      <c r="I77" s="58"/>
      <c r="J77" s="58"/>
      <c r="K77" s="91"/>
      <c r="L77" s="58"/>
      <c r="M77" s="58"/>
      <c r="N77" s="58"/>
      <c r="O77" s="58"/>
      <c r="P77" s="58"/>
      <c r="Q77" s="58">
        <v>4</v>
      </c>
      <c r="R77" s="58"/>
      <c r="S77" s="58"/>
      <c r="T77" s="58"/>
      <c r="U77" s="58"/>
      <c r="V77" s="58"/>
      <c r="W77" s="58"/>
      <c r="X77" s="58"/>
      <c r="Y77" s="58"/>
      <c r="Z77" s="58"/>
      <c r="AA77" s="91"/>
      <c r="AB77" s="91"/>
      <c r="AC77" s="58"/>
      <c r="AD77" s="58"/>
      <c r="AE77" s="58"/>
      <c r="AF77" s="58"/>
      <c r="AG77" s="58"/>
      <c r="AH77" s="58"/>
      <c r="AI77" s="160"/>
      <c r="AJ77" s="58"/>
      <c r="AK77" s="58"/>
      <c r="AL77" s="58"/>
      <c r="AM77" s="58"/>
      <c r="AN77" s="161"/>
      <c r="AO77" s="172">
        <f t="shared" ref="AO77:AO93" si="61">SUM(H78:AI78)</f>
        <v>0.108</v>
      </c>
      <c r="AP77" s="180">
        <f>SUM(AJ78:AN78)</f>
        <v>0</v>
      </c>
    </row>
    <row r="78" ht="25.2" spans="4:43">
      <c r="D78" s="72"/>
      <c r="E78" s="67"/>
      <c r="F78" s="61"/>
      <c r="G78" s="56" t="s">
        <v>73</v>
      </c>
      <c r="H78" s="62">
        <f t="shared" ref="H78:T78" si="62">(H$24*H77)/1000</f>
        <v>0</v>
      </c>
      <c r="I78" s="63">
        <f t="shared" si="62"/>
        <v>0</v>
      </c>
      <c r="J78" s="63">
        <f t="shared" si="62"/>
        <v>0</v>
      </c>
      <c r="K78" s="63">
        <f t="shared" si="62"/>
        <v>0</v>
      </c>
      <c r="L78" s="63">
        <f t="shared" si="62"/>
        <v>0</v>
      </c>
      <c r="M78" s="63">
        <f t="shared" si="62"/>
        <v>0</v>
      </c>
      <c r="N78" s="63">
        <f t="shared" si="62"/>
        <v>0</v>
      </c>
      <c r="O78" s="63">
        <f t="shared" si="62"/>
        <v>0</v>
      </c>
      <c r="P78" s="63">
        <f t="shared" si="62"/>
        <v>0</v>
      </c>
      <c r="Q78" s="63">
        <f t="shared" si="62"/>
        <v>0.108</v>
      </c>
      <c r="R78" s="63">
        <f t="shared" si="62"/>
        <v>0</v>
      </c>
      <c r="S78" s="63">
        <f t="shared" si="62"/>
        <v>0</v>
      </c>
      <c r="T78" s="63">
        <f t="shared" si="62"/>
        <v>0</v>
      </c>
      <c r="U78" s="63"/>
      <c r="V78" s="63"/>
      <c r="W78" s="63"/>
      <c r="X78" s="63"/>
      <c r="Y78" s="63">
        <f t="shared" ref="Y78:AN78" si="63">(Y$24*Y77)/1000</f>
        <v>0</v>
      </c>
      <c r="Z78" s="63">
        <f t="shared" si="63"/>
        <v>0</v>
      </c>
      <c r="AA78" s="63">
        <f t="shared" si="63"/>
        <v>0</v>
      </c>
      <c r="AB78" s="63">
        <f t="shared" si="63"/>
        <v>0</v>
      </c>
      <c r="AC78" s="63">
        <f t="shared" si="63"/>
        <v>0</v>
      </c>
      <c r="AD78" s="63">
        <f t="shared" si="63"/>
        <v>0</v>
      </c>
      <c r="AE78" s="63">
        <f t="shared" si="63"/>
        <v>0</v>
      </c>
      <c r="AF78" s="63">
        <f t="shared" si="63"/>
        <v>0</v>
      </c>
      <c r="AG78" s="63">
        <f t="shared" si="63"/>
        <v>0</v>
      </c>
      <c r="AH78" s="63">
        <f t="shared" si="63"/>
        <v>0</v>
      </c>
      <c r="AI78" s="163">
        <f t="shared" si="63"/>
        <v>0</v>
      </c>
      <c r="AJ78" s="63">
        <f t="shared" si="63"/>
        <v>0</v>
      </c>
      <c r="AK78" s="63">
        <f t="shared" si="63"/>
        <v>0</v>
      </c>
      <c r="AL78" s="63">
        <f t="shared" si="63"/>
        <v>0</v>
      </c>
      <c r="AM78" s="63">
        <f t="shared" si="63"/>
        <v>0</v>
      </c>
      <c r="AN78" s="164">
        <f t="shared" si="63"/>
        <v>0</v>
      </c>
      <c r="AO78" s="173"/>
      <c r="AP78" s="181"/>
      <c r="AQ78" s="222"/>
    </row>
    <row r="79" ht="24.6" spans="4:42">
      <c r="D79" s="53">
        <v>20</v>
      </c>
      <c r="E79" s="66" t="s">
        <v>96</v>
      </c>
      <c r="F79" s="55"/>
      <c r="G79" s="56" t="s">
        <v>72</v>
      </c>
      <c r="H79" s="57"/>
      <c r="I79" s="58"/>
      <c r="J79" s="58">
        <v>12</v>
      </c>
      <c r="K79" s="91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91"/>
      <c r="AB79" s="91"/>
      <c r="AC79" s="58"/>
      <c r="AD79" s="58"/>
      <c r="AE79" s="58"/>
      <c r="AF79" s="58"/>
      <c r="AG79" s="58"/>
      <c r="AH79" s="58"/>
      <c r="AI79" s="160"/>
      <c r="AJ79" s="58"/>
      <c r="AK79" s="58"/>
      <c r="AL79" s="58"/>
      <c r="AM79" s="58"/>
      <c r="AN79" s="161"/>
      <c r="AO79" s="172">
        <f t="shared" si="61"/>
        <v>0.324</v>
      </c>
      <c r="AP79" s="180">
        <f>SUM(AJ80:AN80)</f>
        <v>0</v>
      </c>
    </row>
    <row r="80" ht="24.6" spans="4:43">
      <c r="D80" s="59"/>
      <c r="E80" s="67"/>
      <c r="F80" s="61"/>
      <c r="G80" s="56" t="s">
        <v>73</v>
      </c>
      <c r="H80" s="62">
        <f t="shared" ref="H80:AN80" si="64">(H$24*H79)/1000</f>
        <v>0</v>
      </c>
      <c r="I80" s="63">
        <f t="shared" si="64"/>
        <v>0</v>
      </c>
      <c r="J80" s="63">
        <f t="shared" si="64"/>
        <v>0.324</v>
      </c>
      <c r="K80" s="63">
        <f t="shared" ref="K80" si="65">(K$24*K79)/1000</f>
        <v>0</v>
      </c>
      <c r="L80" s="63">
        <f t="shared" si="64"/>
        <v>0</v>
      </c>
      <c r="M80" s="63">
        <f t="shared" si="64"/>
        <v>0</v>
      </c>
      <c r="N80" s="63">
        <f t="shared" si="64"/>
        <v>0</v>
      </c>
      <c r="O80" s="63">
        <f t="shared" si="64"/>
        <v>0</v>
      </c>
      <c r="P80" s="63">
        <f t="shared" si="64"/>
        <v>0</v>
      </c>
      <c r="Q80" s="63">
        <f t="shared" si="64"/>
        <v>0</v>
      </c>
      <c r="R80" s="63">
        <f t="shared" si="64"/>
        <v>0</v>
      </c>
      <c r="S80" s="63">
        <f t="shared" si="64"/>
        <v>0</v>
      </c>
      <c r="T80" s="63">
        <f t="shared" si="64"/>
        <v>0</v>
      </c>
      <c r="U80" s="63">
        <f t="shared" si="64"/>
        <v>0</v>
      </c>
      <c r="V80" s="63">
        <f t="shared" si="64"/>
        <v>0</v>
      </c>
      <c r="W80" s="63">
        <f t="shared" si="64"/>
        <v>0</v>
      </c>
      <c r="X80" s="63">
        <f t="shared" si="64"/>
        <v>0</v>
      </c>
      <c r="Y80" s="63">
        <f t="shared" si="64"/>
        <v>0</v>
      </c>
      <c r="Z80" s="63">
        <f t="shared" si="64"/>
        <v>0</v>
      </c>
      <c r="AA80" s="63">
        <f t="shared" si="64"/>
        <v>0</v>
      </c>
      <c r="AB80" s="63">
        <f t="shared" si="64"/>
        <v>0</v>
      </c>
      <c r="AC80" s="63">
        <f t="shared" si="64"/>
        <v>0</v>
      </c>
      <c r="AD80" s="63">
        <f t="shared" si="64"/>
        <v>0</v>
      </c>
      <c r="AE80" s="63">
        <f t="shared" si="64"/>
        <v>0</v>
      </c>
      <c r="AF80" s="63">
        <f t="shared" si="64"/>
        <v>0</v>
      </c>
      <c r="AG80" s="63">
        <f t="shared" si="64"/>
        <v>0</v>
      </c>
      <c r="AH80" s="63">
        <f t="shared" si="64"/>
        <v>0</v>
      </c>
      <c r="AI80" s="163">
        <f t="shared" si="64"/>
        <v>0</v>
      </c>
      <c r="AJ80" s="63">
        <f t="shared" si="64"/>
        <v>0</v>
      </c>
      <c r="AK80" s="63">
        <f t="shared" si="64"/>
        <v>0</v>
      </c>
      <c r="AL80" s="63">
        <f t="shared" si="64"/>
        <v>0</v>
      </c>
      <c r="AM80" s="63">
        <f t="shared" si="64"/>
        <v>0</v>
      </c>
      <c r="AN80" s="164">
        <f t="shared" si="64"/>
        <v>0</v>
      </c>
      <c r="AO80" s="173"/>
      <c r="AP80" s="181"/>
      <c r="AQ80" s="222"/>
    </row>
    <row r="81" ht="24.6" hidden="1" spans="4:42">
      <c r="D81" s="53">
        <v>21</v>
      </c>
      <c r="E81" s="66" t="s">
        <v>97</v>
      </c>
      <c r="F81" s="55"/>
      <c r="G81" s="56" t="s">
        <v>72</v>
      </c>
      <c r="H81" s="57"/>
      <c r="I81" s="58"/>
      <c r="J81" s="58"/>
      <c r="K81" s="91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91"/>
      <c r="AB81" s="91"/>
      <c r="AC81" s="58"/>
      <c r="AD81" s="58"/>
      <c r="AE81" s="58"/>
      <c r="AF81" s="58"/>
      <c r="AG81" s="58"/>
      <c r="AH81" s="58"/>
      <c r="AI81" s="160"/>
      <c r="AJ81" s="58"/>
      <c r="AK81" s="58"/>
      <c r="AL81" s="58"/>
      <c r="AM81" s="58"/>
      <c r="AN81" s="161"/>
      <c r="AO81" s="172">
        <f t="shared" si="61"/>
        <v>0</v>
      </c>
      <c r="AP81" s="180">
        <f>SUM(AJ82:AN82)</f>
        <v>0</v>
      </c>
    </row>
    <row r="82" ht="24.6" hidden="1" spans="4:42">
      <c r="D82" s="59"/>
      <c r="E82" s="67"/>
      <c r="F82" s="61"/>
      <c r="G82" s="56" t="s">
        <v>73</v>
      </c>
      <c r="H82" s="62">
        <f t="shared" ref="H82:AN82" si="66">(H$24*H81)/1000</f>
        <v>0</v>
      </c>
      <c r="I82" s="63">
        <f t="shared" si="66"/>
        <v>0</v>
      </c>
      <c r="J82" s="63">
        <f t="shared" si="66"/>
        <v>0</v>
      </c>
      <c r="K82" s="63">
        <f t="shared" ref="K82" si="67">(K$24*K81)/1000</f>
        <v>0</v>
      </c>
      <c r="L82" s="63">
        <f t="shared" si="66"/>
        <v>0</v>
      </c>
      <c r="M82" s="63">
        <f t="shared" si="66"/>
        <v>0</v>
      </c>
      <c r="N82" s="63">
        <f t="shared" si="66"/>
        <v>0</v>
      </c>
      <c r="O82" s="63">
        <f t="shared" si="66"/>
        <v>0</v>
      </c>
      <c r="P82" s="63">
        <f t="shared" si="66"/>
        <v>0</v>
      </c>
      <c r="Q82" s="63">
        <f t="shared" si="66"/>
        <v>0</v>
      </c>
      <c r="R82" s="63">
        <f t="shared" si="66"/>
        <v>0</v>
      </c>
      <c r="S82" s="63">
        <f t="shared" si="66"/>
        <v>0</v>
      </c>
      <c r="T82" s="63">
        <f t="shared" si="66"/>
        <v>0</v>
      </c>
      <c r="U82" s="63">
        <f t="shared" si="66"/>
        <v>0</v>
      </c>
      <c r="V82" s="63">
        <f t="shared" si="66"/>
        <v>0</v>
      </c>
      <c r="W82" s="63">
        <f t="shared" si="66"/>
        <v>0</v>
      </c>
      <c r="X82" s="63">
        <f t="shared" si="66"/>
        <v>0</v>
      </c>
      <c r="Y82" s="63">
        <f t="shared" si="66"/>
        <v>0</v>
      </c>
      <c r="Z82" s="63">
        <f t="shared" si="66"/>
        <v>0</v>
      </c>
      <c r="AA82" s="63">
        <f t="shared" si="66"/>
        <v>0</v>
      </c>
      <c r="AB82" s="63">
        <f t="shared" si="66"/>
        <v>0</v>
      </c>
      <c r="AC82" s="63">
        <f t="shared" si="66"/>
        <v>0</v>
      </c>
      <c r="AD82" s="63">
        <f t="shared" si="66"/>
        <v>0</v>
      </c>
      <c r="AE82" s="63">
        <f t="shared" si="66"/>
        <v>0</v>
      </c>
      <c r="AF82" s="63">
        <f t="shared" si="66"/>
        <v>0</v>
      </c>
      <c r="AG82" s="63">
        <f t="shared" si="66"/>
        <v>0</v>
      </c>
      <c r="AH82" s="63">
        <f t="shared" si="66"/>
        <v>0</v>
      </c>
      <c r="AI82" s="163">
        <f t="shared" si="66"/>
        <v>0</v>
      </c>
      <c r="AJ82" s="63">
        <f t="shared" si="66"/>
        <v>0</v>
      </c>
      <c r="AK82" s="63">
        <f t="shared" si="66"/>
        <v>0</v>
      </c>
      <c r="AL82" s="63">
        <f t="shared" si="66"/>
        <v>0</v>
      </c>
      <c r="AM82" s="63">
        <f t="shared" si="66"/>
        <v>0</v>
      </c>
      <c r="AN82" s="164">
        <f t="shared" si="66"/>
        <v>0</v>
      </c>
      <c r="AO82" s="173"/>
      <c r="AP82" s="181"/>
    </row>
    <row r="83" ht="24.6" hidden="1" spans="4:42">
      <c r="D83" s="53">
        <v>22</v>
      </c>
      <c r="E83" s="69" t="s">
        <v>98</v>
      </c>
      <c r="F83" s="55"/>
      <c r="G83" s="56" t="s">
        <v>72</v>
      </c>
      <c r="H83" s="57"/>
      <c r="I83" s="58"/>
      <c r="J83" s="58"/>
      <c r="K83" s="91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91"/>
      <c r="AB83" s="91"/>
      <c r="AC83" s="58"/>
      <c r="AD83" s="58"/>
      <c r="AE83" s="58"/>
      <c r="AF83" s="58"/>
      <c r="AG83" s="58"/>
      <c r="AH83" s="58"/>
      <c r="AI83" s="160"/>
      <c r="AJ83" s="58"/>
      <c r="AK83" s="58"/>
      <c r="AL83" s="58"/>
      <c r="AM83" s="58"/>
      <c r="AN83" s="161"/>
      <c r="AO83" s="172">
        <f t="shared" si="61"/>
        <v>0</v>
      </c>
      <c r="AP83" s="180">
        <f>SUM(AJ84:AN84)</f>
        <v>0</v>
      </c>
    </row>
    <row r="84" ht="24.6" hidden="1" spans="4:43">
      <c r="D84" s="59"/>
      <c r="E84" s="71"/>
      <c r="F84" s="188"/>
      <c r="G84" s="189" t="s">
        <v>73</v>
      </c>
      <c r="H84" s="190">
        <f t="shared" ref="H84:AN84" si="68">(H$24*H83)/1000</f>
        <v>0</v>
      </c>
      <c r="I84" s="191">
        <f t="shared" si="68"/>
        <v>0</v>
      </c>
      <c r="J84" s="191">
        <f t="shared" si="68"/>
        <v>0</v>
      </c>
      <c r="K84" s="191">
        <f t="shared" ref="K84" si="69">(K$24*K83)/1000</f>
        <v>0</v>
      </c>
      <c r="L84" s="191">
        <f t="shared" si="68"/>
        <v>0</v>
      </c>
      <c r="M84" s="191">
        <f t="shared" si="68"/>
        <v>0</v>
      </c>
      <c r="N84" s="191">
        <f t="shared" si="68"/>
        <v>0</v>
      </c>
      <c r="O84" s="191">
        <f t="shared" si="68"/>
        <v>0</v>
      </c>
      <c r="P84" s="191">
        <f t="shared" si="68"/>
        <v>0</v>
      </c>
      <c r="Q84" s="191">
        <f t="shared" si="68"/>
        <v>0</v>
      </c>
      <c r="R84" s="191">
        <f t="shared" si="68"/>
        <v>0</v>
      </c>
      <c r="S84" s="191"/>
      <c r="T84" s="191">
        <f t="shared" ref="T84" si="70">(T$24*T83)/1000</f>
        <v>0</v>
      </c>
      <c r="U84" s="191">
        <f t="shared" si="68"/>
        <v>0</v>
      </c>
      <c r="V84" s="191">
        <f t="shared" si="68"/>
        <v>0</v>
      </c>
      <c r="W84" s="191">
        <f t="shared" si="68"/>
        <v>0</v>
      </c>
      <c r="X84" s="191">
        <f t="shared" si="68"/>
        <v>0</v>
      </c>
      <c r="Y84" s="191">
        <f t="shared" si="68"/>
        <v>0</v>
      </c>
      <c r="Z84" s="191">
        <f t="shared" si="68"/>
        <v>0</v>
      </c>
      <c r="AA84" s="191">
        <f t="shared" si="68"/>
        <v>0</v>
      </c>
      <c r="AB84" s="191">
        <f t="shared" si="68"/>
        <v>0</v>
      </c>
      <c r="AC84" s="63">
        <f t="shared" si="68"/>
        <v>0</v>
      </c>
      <c r="AD84" s="63">
        <f t="shared" si="68"/>
        <v>0</v>
      </c>
      <c r="AE84" s="63">
        <f t="shared" si="68"/>
        <v>0</v>
      </c>
      <c r="AF84" s="63">
        <f t="shared" si="68"/>
        <v>0</v>
      </c>
      <c r="AG84" s="63">
        <f t="shared" si="68"/>
        <v>0</v>
      </c>
      <c r="AH84" s="63">
        <f t="shared" si="68"/>
        <v>0</v>
      </c>
      <c r="AI84" s="163">
        <f t="shared" si="68"/>
        <v>0</v>
      </c>
      <c r="AJ84" s="63">
        <f t="shared" si="68"/>
        <v>0</v>
      </c>
      <c r="AK84" s="63">
        <f t="shared" si="68"/>
        <v>0</v>
      </c>
      <c r="AL84" s="63">
        <f t="shared" si="68"/>
        <v>0</v>
      </c>
      <c r="AM84" s="63">
        <f t="shared" si="68"/>
        <v>0</v>
      </c>
      <c r="AN84" s="164">
        <f t="shared" si="68"/>
        <v>0</v>
      </c>
      <c r="AO84" s="173"/>
      <c r="AP84" s="181"/>
      <c r="AQ84" s="222"/>
    </row>
    <row r="85" ht="25.2" hidden="1" spans="4:42">
      <c r="D85" s="72"/>
      <c r="E85" s="66" t="s">
        <v>99</v>
      </c>
      <c r="F85" s="55"/>
      <c r="G85" s="56" t="s">
        <v>72</v>
      </c>
      <c r="H85" s="57"/>
      <c r="I85" s="58"/>
      <c r="J85" s="58"/>
      <c r="K85" s="91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91"/>
      <c r="AB85" s="91"/>
      <c r="AC85" s="58"/>
      <c r="AD85" s="58"/>
      <c r="AE85" s="58"/>
      <c r="AF85" s="58"/>
      <c r="AG85" s="58"/>
      <c r="AH85" s="58"/>
      <c r="AI85" s="160"/>
      <c r="AJ85" s="58"/>
      <c r="AK85" s="58"/>
      <c r="AL85" s="58"/>
      <c r="AM85" s="58"/>
      <c r="AN85" s="161"/>
      <c r="AO85" s="172">
        <f t="shared" si="61"/>
        <v>0</v>
      </c>
      <c r="AP85" s="180">
        <f>SUM(AJ86:AN86)</f>
        <v>0</v>
      </c>
    </row>
    <row r="86" ht="25.2" hidden="1" spans="4:42">
      <c r="D86" s="72"/>
      <c r="E86" s="67"/>
      <c r="F86" s="188"/>
      <c r="G86" s="189" t="s">
        <v>73</v>
      </c>
      <c r="H86" s="190">
        <f t="shared" ref="H86:AN88" si="71">(H$24*H85)/1000</f>
        <v>0</v>
      </c>
      <c r="I86" s="191">
        <f t="shared" si="71"/>
        <v>0</v>
      </c>
      <c r="J86" s="191">
        <f t="shared" si="71"/>
        <v>0</v>
      </c>
      <c r="K86" s="191">
        <f t="shared" ref="K86" si="72">(K$24*K85)/1000</f>
        <v>0</v>
      </c>
      <c r="L86" s="191">
        <f t="shared" si="71"/>
        <v>0</v>
      </c>
      <c r="M86" s="191">
        <f t="shared" si="71"/>
        <v>0</v>
      </c>
      <c r="N86" s="191">
        <f t="shared" si="71"/>
        <v>0</v>
      </c>
      <c r="O86" s="191">
        <f t="shared" si="71"/>
        <v>0</v>
      </c>
      <c r="P86" s="191">
        <f t="shared" si="71"/>
        <v>0</v>
      </c>
      <c r="Q86" s="191">
        <f t="shared" si="71"/>
        <v>0</v>
      </c>
      <c r="R86" s="191">
        <f t="shared" si="71"/>
        <v>0</v>
      </c>
      <c r="S86" s="191">
        <f t="shared" si="71"/>
        <v>0</v>
      </c>
      <c r="T86" s="191">
        <f t="shared" si="71"/>
        <v>0</v>
      </c>
      <c r="U86" s="191">
        <f t="shared" si="71"/>
        <v>0</v>
      </c>
      <c r="V86" s="191">
        <f t="shared" si="71"/>
        <v>0</v>
      </c>
      <c r="W86" s="191">
        <f t="shared" si="71"/>
        <v>0</v>
      </c>
      <c r="X86" s="191">
        <f t="shared" si="71"/>
        <v>0</v>
      </c>
      <c r="Y86" s="191">
        <f t="shared" si="71"/>
        <v>0</v>
      </c>
      <c r="Z86" s="63">
        <f t="shared" si="71"/>
        <v>0</v>
      </c>
      <c r="AA86" s="191">
        <f t="shared" si="71"/>
        <v>0</v>
      </c>
      <c r="AB86" s="191">
        <f t="shared" si="71"/>
        <v>0</v>
      </c>
      <c r="AC86" s="63">
        <f t="shared" si="71"/>
        <v>0</v>
      </c>
      <c r="AD86" s="63">
        <f t="shared" si="71"/>
        <v>0</v>
      </c>
      <c r="AE86" s="63">
        <f t="shared" si="71"/>
        <v>0</v>
      </c>
      <c r="AF86" s="63">
        <f t="shared" si="71"/>
        <v>0</v>
      </c>
      <c r="AG86" s="63">
        <f t="shared" si="71"/>
        <v>0</v>
      </c>
      <c r="AH86" s="63">
        <f t="shared" si="71"/>
        <v>0</v>
      </c>
      <c r="AI86" s="163">
        <f t="shared" si="71"/>
        <v>0</v>
      </c>
      <c r="AJ86" s="63">
        <f t="shared" si="71"/>
        <v>0</v>
      </c>
      <c r="AK86" s="63">
        <f t="shared" si="71"/>
        <v>0</v>
      </c>
      <c r="AL86" s="63">
        <f t="shared" si="71"/>
        <v>0</v>
      </c>
      <c r="AM86" s="63">
        <f t="shared" si="71"/>
        <v>0</v>
      </c>
      <c r="AN86" s="164">
        <f t="shared" si="71"/>
        <v>0</v>
      </c>
      <c r="AO86" s="173"/>
      <c r="AP86" s="181"/>
    </row>
    <row r="87" ht="25.2" hidden="1" spans="4:42">
      <c r="D87" s="72"/>
      <c r="E87" s="66" t="s">
        <v>81</v>
      </c>
      <c r="F87" s="55"/>
      <c r="G87" s="56" t="s">
        <v>72</v>
      </c>
      <c r="H87" s="57"/>
      <c r="I87" s="58"/>
      <c r="J87" s="58"/>
      <c r="K87" s="91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91">
        <v>2</v>
      </c>
      <c r="AB87" s="91"/>
      <c r="AC87" s="58"/>
      <c r="AD87" s="58"/>
      <c r="AE87" s="58"/>
      <c r="AF87" s="58"/>
      <c r="AG87" s="58"/>
      <c r="AH87" s="58"/>
      <c r="AI87" s="160"/>
      <c r="AJ87" s="58"/>
      <c r="AK87" s="58"/>
      <c r="AL87" s="58"/>
      <c r="AM87" s="58"/>
      <c r="AN87" s="161"/>
      <c r="AO87" s="172">
        <f t="shared" si="61"/>
        <v>0.054</v>
      </c>
      <c r="AP87" s="180">
        <f>SUM(AJ88:AN88)</f>
        <v>0</v>
      </c>
    </row>
    <row r="88" ht="25.2" hidden="1" spans="4:42">
      <c r="D88" s="72"/>
      <c r="E88" s="67"/>
      <c r="F88" s="188"/>
      <c r="G88" s="189" t="s">
        <v>73</v>
      </c>
      <c r="H88" s="190">
        <f t="shared" ref="H88:R88" si="73">(H$24*H87)/1000</f>
        <v>0</v>
      </c>
      <c r="I88" s="191">
        <f t="shared" si="73"/>
        <v>0</v>
      </c>
      <c r="J88" s="191">
        <f t="shared" si="73"/>
        <v>0</v>
      </c>
      <c r="K88" s="63">
        <f t="shared" si="73"/>
        <v>0</v>
      </c>
      <c r="L88" s="191">
        <f t="shared" si="73"/>
        <v>0</v>
      </c>
      <c r="M88" s="191">
        <f t="shared" si="73"/>
        <v>0</v>
      </c>
      <c r="N88" s="191">
        <f t="shared" si="73"/>
        <v>0</v>
      </c>
      <c r="O88" s="191">
        <f t="shared" si="73"/>
        <v>0</v>
      </c>
      <c r="P88" s="191">
        <f t="shared" si="73"/>
        <v>0</v>
      </c>
      <c r="Q88" s="191">
        <f t="shared" si="73"/>
        <v>0</v>
      </c>
      <c r="R88" s="191">
        <f t="shared" si="73"/>
        <v>0</v>
      </c>
      <c r="S88" s="191"/>
      <c r="T88" s="191">
        <f t="shared" si="71"/>
        <v>0</v>
      </c>
      <c r="U88" s="191">
        <f t="shared" si="71"/>
        <v>0</v>
      </c>
      <c r="V88" s="191">
        <f t="shared" si="71"/>
        <v>0</v>
      </c>
      <c r="W88" s="191">
        <f t="shared" si="71"/>
        <v>0</v>
      </c>
      <c r="X88" s="191">
        <f t="shared" si="71"/>
        <v>0</v>
      </c>
      <c r="Y88" s="63">
        <f t="shared" si="71"/>
        <v>0</v>
      </c>
      <c r="Z88" s="63">
        <f t="shared" si="71"/>
        <v>0</v>
      </c>
      <c r="AA88" s="63">
        <f t="shared" si="71"/>
        <v>0.054</v>
      </c>
      <c r="AB88" s="63">
        <f t="shared" si="71"/>
        <v>0</v>
      </c>
      <c r="AC88" s="63">
        <f t="shared" si="71"/>
        <v>0</v>
      </c>
      <c r="AD88" s="63">
        <f t="shared" si="71"/>
        <v>0</v>
      </c>
      <c r="AE88" s="63">
        <f t="shared" si="71"/>
        <v>0</v>
      </c>
      <c r="AF88" s="63">
        <f t="shared" si="71"/>
        <v>0</v>
      </c>
      <c r="AG88" s="63">
        <f t="shared" si="71"/>
        <v>0</v>
      </c>
      <c r="AH88" s="63">
        <f t="shared" si="71"/>
        <v>0</v>
      </c>
      <c r="AI88" s="163">
        <f t="shared" si="71"/>
        <v>0</v>
      </c>
      <c r="AJ88" s="63">
        <f t="shared" si="71"/>
        <v>0</v>
      </c>
      <c r="AK88" s="63">
        <f t="shared" si="71"/>
        <v>0</v>
      </c>
      <c r="AL88" s="63">
        <f t="shared" si="71"/>
        <v>0</v>
      </c>
      <c r="AM88" s="63">
        <f t="shared" si="71"/>
        <v>0</v>
      </c>
      <c r="AN88" s="164">
        <f t="shared" si="71"/>
        <v>0</v>
      </c>
      <c r="AO88" s="173"/>
      <c r="AP88" s="181"/>
    </row>
    <row r="89" ht="25.2" hidden="1" spans="4:42">
      <c r="D89" s="72"/>
      <c r="E89" s="66"/>
      <c r="F89" s="55"/>
      <c r="G89" s="56" t="s">
        <v>72</v>
      </c>
      <c r="H89" s="57"/>
      <c r="I89" s="58"/>
      <c r="J89" s="58"/>
      <c r="K89" s="91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91"/>
      <c r="AB89" s="91"/>
      <c r="AC89" s="58"/>
      <c r="AD89" s="58"/>
      <c r="AE89" s="58"/>
      <c r="AF89" s="58"/>
      <c r="AG89" s="58"/>
      <c r="AH89" s="58"/>
      <c r="AI89" s="160"/>
      <c r="AJ89" s="58"/>
      <c r="AK89" s="58"/>
      <c r="AL89" s="58"/>
      <c r="AM89" s="58"/>
      <c r="AN89" s="161"/>
      <c r="AO89" s="172">
        <f t="shared" si="61"/>
        <v>0</v>
      </c>
      <c r="AP89" s="180">
        <f>SUM(AJ90:AN90)</f>
        <v>0</v>
      </c>
    </row>
    <row r="90" ht="25.2" hidden="1" spans="4:42">
      <c r="D90" s="72"/>
      <c r="E90" s="67"/>
      <c r="F90" s="188"/>
      <c r="G90" s="189" t="s">
        <v>73</v>
      </c>
      <c r="H90" s="190">
        <f t="shared" ref="H90:AN92" si="74">(H$24*H89)/1000</f>
        <v>0</v>
      </c>
      <c r="I90" s="191">
        <f t="shared" si="74"/>
        <v>0</v>
      </c>
      <c r="J90" s="191">
        <f t="shared" si="74"/>
        <v>0</v>
      </c>
      <c r="K90" s="191">
        <f t="shared" si="74"/>
        <v>0</v>
      </c>
      <c r="L90" s="191">
        <f t="shared" si="74"/>
        <v>0</v>
      </c>
      <c r="M90" s="191">
        <f t="shared" si="74"/>
        <v>0</v>
      </c>
      <c r="N90" s="191">
        <f t="shared" si="74"/>
        <v>0</v>
      </c>
      <c r="O90" s="191">
        <f t="shared" si="74"/>
        <v>0</v>
      </c>
      <c r="P90" s="191">
        <f t="shared" si="74"/>
        <v>0</v>
      </c>
      <c r="Q90" s="191">
        <f t="shared" si="74"/>
        <v>0</v>
      </c>
      <c r="R90" s="191">
        <f t="shared" si="74"/>
        <v>0</v>
      </c>
      <c r="S90" s="63">
        <f t="shared" si="74"/>
        <v>0</v>
      </c>
      <c r="T90" s="63">
        <f t="shared" si="74"/>
        <v>0</v>
      </c>
      <c r="U90" s="191">
        <f>(U$24*U89)/1000</f>
        <v>0</v>
      </c>
      <c r="V90" s="191">
        <f t="shared" si="74"/>
        <v>0</v>
      </c>
      <c r="W90" s="191">
        <f t="shared" si="74"/>
        <v>0</v>
      </c>
      <c r="X90" s="191">
        <f t="shared" si="74"/>
        <v>0</v>
      </c>
      <c r="Y90" s="63">
        <f t="shared" si="74"/>
        <v>0</v>
      </c>
      <c r="Z90" s="63">
        <f t="shared" si="74"/>
        <v>0</v>
      </c>
      <c r="AA90" s="63">
        <f t="shared" si="74"/>
        <v>0</v>
      </c>
      <c r="AB90" s="63">
        <f t="shared" si="74"/>
        <v>0</v>
      </c>
      <c r="AC90" s="63">
        <f t="shared" si="74"/>
        <v>0</v>
      </c>
      <c r="AD90" s="63">
        <f t="shared" si="74"/>
        <v>0</v>
      </c>
      <c r="AE90" s="63">
        <f t="shared" si="74"/>
        <v>0</v>
      </c>
      <c r="AF90" s="63">
        <f t="shared" si="74"/>
        <v>0</v>
      </c>
      <c r="AG90" s="63">
        <f t="shared" si="74"/>
        <v>0</v>
      </c>
      <c r="AH90" s="63">
        <f t="shared" si="74"/>
        <v>0</v>
      </c>
      <c r="AI90" s="163">
        <f t="shared" si="74"/>
        <v>0</v>
      </c>
      <c r="AJ90" s="63">
        <f t="shared" si="74"/>
        <v>0</v>
      </c>
      <c r="AK90" s="63">
        <f t="shared" si="74"/>
        <v>0</v>
      </c>
      <c r="AL90" s="63">
        <f t="shared" si="74"/>
        <v>0</v>
      </c>
      <c r="AM90" s="63">
        <f t="shared" si="74"/>
        <v>0</v>
      </c>
      <c r="AN90" s="164">
        <f t="shared" si="74"/>
        <v>0</v>
      </c>
      <c r="AO90" s="173"/>
      <c r="AP90" s="181"/>
    </row>
    <row r="91" ht="25.2" hidden="1" spans="4:42">
      <c r="D91" s="72"/>
      <c r="E91" s="66" t="s">
        <v>100</v>
      </c>
      <c r="F91" s="55"/>
      <c r="G91" s="56" t="s">
        <v>72</v>
      </c>
      <c r="H91" s="57"/>
      <c r="I91" s="58"/>
      <c r="J91" s="58"/>
      <c r="K91" s="91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91"/>
      <c r="AB91" s="91"/>
      <c r="AC91" s="58"/>
      <c r="AD91" s="58"/>
      <c r="AE91" s="58"/>
      <c r="AF91" s="58"/>
      <c r="AG91" s="58"/>
      <c r="AH91" s="58"/>
      <c r="AI91" s="160"/>
      <c r="AJ91" s="58"/>
      <c r="AK91" s="58"/>
      <c r="AL91" s="58"/>
      <c r="AM91" s="58"/>
      <c r="AN91" s="161"/>
      <c r="AO91" s="172">
        <f t="shared" ref="AO91" si="75">SUM(H92:AI92)</f>
        <v>0</v>
      </c>
      <c r="AP91" s="180">
        <f>SUM(AJ92:AN92)</f>
        <v>0</v>
      </c>
    </row>
    <row r="92" ht="25.2" hidden="1" spans="4:42">
      <c r="D92" s="72"/>
      <c r="E92" s="67"/>
      <c r="F92" s="188"/>
      <c r="G92" s="189" t="s">
        <v>73</v>
      </c>
      <c r="H92" s="190">
        <f t="shared" ref="H92:P92" si="76">(H$24*H91)/1000</f>
        <v>0</v>
      </c>
      <c r="I92" s="191">
        <f t="shared" si="76"/>
        <v>0</v>
      </c>
      <c r="J92" s="191">
        <f t="shared" si="76"/>
        <v>0</v>
      </c>
      <c r="K92" s="191">
        <f t="shared" si="76"/>
        <v>0</v>
      </c>
      <c r="L92" s="191">
        <f t="shared" si="76"/>
        <v>0</v>
      </c>
      <c r="M92" s="191">
        <f t="shared" si="76"/>
        <v>0</v>
      </c>
      <c r="N92" s="191">
        <f t="shared" si="76"/>
        <v>0</v>
      </c>
      <c r="O92" s="191">
        <f t="shared" si="76"/>
        <v>0</v>
      </c>
      <c r="P92" s="191">
        <f t="shared" si="76"/>
        <v>0</v>
      </c>
      <c r="Q92" s="191">
        <f t="shared" si="74"/>
        <v>0</v>
      </c>
      <c r="R92" s="191">
        <f t="shared" si="74"/>
        <v>0</v>
      </c>
      <c r="S92" s="191">
        <f t="shared" si="74"/>
        <v>0</v>
      </c>
      <c r="T92" s="63">
        <f t="shared" si="74"/>
        <v>0</v>
      </c>
      <c r="U92" s="191">
        <f>(U$24*U91)/1000</f>
        <v>0</v>
      </c>
      <c r="V92" s="191">
        <f t="shared" ref="V92:Z92" si="77">(V$24*V91)/1000</f>
        <v>0</v>
      </c>
      <c r="W92" s="191">
        <f t="shared" si="77"/>
        <v>0</v>
      </c>
      <c r="X92" s="191">
        <f t="shared" si="77"/>
        <v>0</v>
      </c>
      <c r="Y92" s="191">
        <f t="shared" si="77"/>
        <v>0</v>
      </c>
      <c r="Z92" s="63">
        <f t="shared" si="77"/>
        <v>0</v>
      </c>
      <c r="AA92" s="191">
        <f t="shared" si="74"/>
        <v>0</v>
      </c>
      <c r="AB92" s="191">
        <f t="shared" si="74"/>
        <v>0</v>
      </c>
      <c r="AC92" s="63">
        <f t="shared" si="74"/>
        <v>0</v>
      </c>
      <c r="AD92" s="63">
        <f t="shared" si="74"/>
        <v>0</v>
      </c>
      <c r="AE92" s="63">
        <f t="shared" si="74"/>
        <v>0</v>
      </c>
      <c r="AF92" s="63">
        <f t="shared" si="74"/>
        <v>0</v>
      </c>
      <c r="AG92" s="63">
        <f t="shared" si="74"/>
        <v>0</v>
      </c>
      <c r="AH92" s="63">
        <f t="shared" si="74"/>
        <v>0</v>
      </c>
      <c r="AI92" s="163">
        <f t="shared" si="74"/>
        <v>0</v>
      </c>
      <c r="AJ92" s="63">
        <f t="shared" si="74"/>
        <v>0</v>
      </c>
      <c r="AK92" s="63">
        <f t="shared" si="74"/>
        <v>0</v>
      </c>
      <c r="AL92" s="63">
        <f t="shared" si="74"/>
        <v>0</v>
      </c>
      <c r="AM92" s="63">
        <f t="shared" si="74"/>
        <v>0</v>
      </c>
      <c r="AN92" s="164">
        <f t="shared" si="74"/>
        <v>0</v>
      </c>
      <c r="AO92" s="173"/>
      <c r="AP92" s="181"/>
    </row>
    <row r="93" ht="25.2" hidden="1" spans="4:42">
      <c r="D93" s="72"/>
      <c r="E93" s="66"/>
      <c r="F93" s="55"/>
      <c r="G93" s="56" t="s">
        <v>72</v>
      </c>
      <c r="H93" s="57"/>
      <c r="I93" s="58"/>
      <c r="J93" s="58"/>
      <c r="K93" s="91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91"/>
      <c r="AB93" s="91"/>
      <c r="AC93" s="58"/>
      <c r="AD93" s="58"/>
      <c r="AE93" s="58"/>
      <c r="AF93" s="58"/>
      <c r="AG93" s="58"/>
      <c r="AH93" s="58"/>
      <c r="AI93" s="160"/>
      <c r="AJ93" s="58"/>
      <c r="AK93" s="58"/>
      <c r="AL93" s="58"/>
      <c r="AM93" s="58"/>
      <c r="AN93" s="161"/>
      <c r="AO93" s="172">
        <f t="shared" si="61"/>
        <v>0</v>
      </c>
      <c r="AP93" s="180">
        <f>SUM(AJ94:AN94)</f>
        <v>0</v>
      </c>
    </row>
    <row r="94" ht="25.2" hidden="1" spans="4:42">
      <c r="D94" s="72"/>
      <c r="E94" s="67"/>
      <c r="F94" s="188"/>
      <c r="G94" s="189" t="s">
        <v>73</v>
      </c>
      <c r="H94" s="190">
        <f t="shared" ref="H94:AN94" si="78">(H$24*H93)/1000</f>
        <v>0</v>
      </c>
      <c r="I94" s="191">
        <f t="shared" si="78"/>
        <v>0</v>
      </c>
      <c r="J94" s="191">
        <f t="shared" si="78"/>
        <v>0</v>
      </c>
      <c r="K94" s="191">
        <f t="shared" si="78"/>
        <v>0</v>
      </c>
      <c r="L94" s="191">
        <f t="shared" si="78"/>
        <v>0</v>
      </c>
      <c r="M94" s="191">
        <f t="shared" si="78"/>
        <v>0</v>
      </c>
      <c r="N94" s="191">
        <f t="shared" si="78"/>
        <v>0</v>
      </c>
      <c r="O94" s="191">
        <f t="shared" si="78"/>
        <v>0</v>
      </c>
      <c r="P94" s="191">
        <f t="shared" si="78"/>
        <v>0</v>
      </c>
      <c r="Q94" s="191">
        <f t="shared" si="78"/>
        <v>0</v>
      </c>
      <c r="R94" s="191">
        <f t="shared" si="78"/>
        <v>0</v>
      </c>
      <c r="S94" s="191">
        <f t="shared" si="78"/>
        <v>0</v>
      </c>
      <c r="T94" s="191">
        <f t="shared" si="78"/>
        <v>0</v>
      </c>
      <c r="U94" s="191">
        <f t="shared" si="78"/>
        <v>0</v>
      </c>
      <c r="V94" s="191">
        <f t="shared" si="78"/>
        <v>0</v>
      </c>
      <c r="W94" s="191">
        <f t="shared" si="78"/>
        <v>0</v>
      </c>
      <c r="X94" s="191">
        <f t="shared" si="78"/>
        <v>0</v>
      </c>
      <c r="Y94" s="191">
        <f t="shared" si="78"/>
        <v>0</v>
      </c>
      <c r="Z94" s="63">
        <f t="shared" si="78"/>
        <v>0</v>
      </c>
      <c r="AA94" s="191">
        <f t="shared" si="78"/>
        <v>0</v>
      </c>
      <c r="AB94" s="191">
        <f t="shared" si="78"/>
        <v>0</v>
      </c>
      <c r="AC94" s="63">
        <f t="shared" si="78"/>
        <v>0</v>
      </c>
      <c r="AD94" s="63">
        <f t="shared" si="78"/>
        <v>0</v>
      </c>
      <c r="AE94" s="63">
        <f t="shared" si="78"/>
        <v>0</v>
      </c>
      <c r="AF94" s="63">
        <f t="shared" si="78"/>
        <v>0</v>
      </c>
      <c r="AG94" s="63">
        <f t="shared" si="78"/>
        <v>0</v>
      </c>
      <c r="AH94" s="63">
        <f t="shared" si="78"/>
        <v>0</v>
      </c>
      <c r="AI94" s="163">
        <f t="shared" si="78"/>
        <v>0</v>
      </c>
      <c r="AJ94" s="63">
        <f t="shared" si="78"/>
        <v>0</v>
      </c>
      <c r="AK94" s="63">
        <f t="shared" si="78"/>
        <v>0</v>
      </c>
      <c r="AL94" s="63">
        <f t="shared" si="78"/>
        <v>0</v>
      </c>
      <c r="AM94" s="63">
        <f t="shared" si="78"/>
        <v>0</v>
      </c>
      <c r="AN94" s="164">
        <f t="shared" si="78"/>
        <v>0</v>
      </c>
      <c r="AO94" s="173"/>
      <c r="AP94" s="181"/>
    </row>
    <row r="95" ht="24.6" spans="4:43">
      <c r="D95" s="53">
        <v>23</v>
      </c>
      <c r="E95" s="66" t="s">
        <v>101</v>
      </c>
      <c r="F95" s="55"/>
      <c r="G95" s="56" t="s">
        <v>72</v>
      </c>
      <c r="H95" s="57"/>
      <c r="I95" s="58"/>
      <c r="J95" s="58"/>
      <c r="K95" s="58"/>
      <c r="L95" s="58"/>
      <c r="M95" s="58"/>
      <c r="N95" s="58"/>
      <c r="O95" s="58"/>
      <c r="P95" s="58"/>
      <c r="Q95" s="58">
        <v>5.17</v>
      </c>
      <c r="R95" s="58"/>
      <c r="S95" s="58"/>
      <c r="T95" s="58"/>
      <c r="U95" s="58"/>
      <c r="V95" s="58"/>
      <c r="W95" s="58"/>
      <c r="X95" s="58"/>
      <c r="Y95" s="58"/>
      <c r="Z95" s="58"/>
      <c r="AA95" s="91"/>
      <c r="AB95" s="58">
        <v>0.95</v>
      </c>
      <c r="AC95" s="58"/>
      <c r="AD95" s="58"/>
      <c r="AE95" s="58"/>
      <c r="AF95" s="58"/>
      <c r="AG95" s="58"/>
      <c r="AH95" s="58"/>
      <c r="AI95" s="160"/>
      <c r="AJ95" s="58"/>
      <c r="AK95" s="58"/>
      <c r="AL95" s="58"/>
      <c r="AM95" s="58"/>
      <c r="AN95" s="161"/>
      <c r="AO95" s="162">
        <f>SUM(H96:AI96)</f>
        <v>0.16524</v>
      </c>
      <c r="AP95" s="180">
        <f>SUM(AJ96:AN96)</f>
        <v>0</v>
      </c>
      <c r="AQ95" s="222" t="s">
        <v>102</v>
      </c>
    </row>
    <row r="96" ht="24" customHeight="1" spans="4:42">
      <c r="D96" s="59"/>
      <c r="E96" s="67"/>
      <c r="F96" s="188"/>
      <c r="G96" s="189" t="s">
        <v>73</v>
      </c>
      <c r="H96" s="190">
        <f t="shared" ref="H96:AN96" si="79">(H$24*H95)/1000</f>
        <v>0</v>
      </c>
      <c r="I96" s="191">
        <f t="shared" si="79"/>
        <v>0</v>
      </c>
      <c r="J96" s="191">
        <f t="shared" si="79"/>
        <v>0</v>
      </c>
      <c r="K96" s="191">
        <f t="shared" si="79"/>
        <v>0</v>
      </c>
      <c r="L96" s="191">
        <f t="shared" si="79"/>
        <v>0</v>
      </c>
      <c r="M96" s="191">
        <f t="shared" si="79"/>
        <v>0</v>
      </c>
      <c r="N96" s="191">
        <f t="shared" si="79"/>
        <v>0</v>
      </c>
      <c r="O96" s="191">
        <f t="shared" si="79"/>
        <v>0</v>
      </c>
      <c r="P96" s="191">
        <f t="shared" si="79"/>
        <v>0</v>
      </c>
      <c r="Q96" s="191">
        <f t="shared" si="79"/>
        <v>0.13959</v>
      </c>
      <c r="R96" s="191">
        <f t="shared" si="79"/>
        <v>0</v>
      </c>
      <c r="S96" s="191"/>
      <c r="T96" s="191">
        <f t="shared" ref="T96" si="80">(T$24*T95)/1000</f>
        <v>0</v>
      </c>
      <c r="U96" s="191">
        <f t="shared" si="79"/>
        <v>0</v>
      </c>
      <c r="V96" s="191">
        <f t="shared" si="79"/>
        <v>0</v>
      </c>
      <c r="W96" s="191">
        <f t="shared" si="79"/>
        <v>0</v>
      </c>
      <c r="X96" s="191">
        <f t="shared" si="79"/>
        <v>0</v>
      </c>
      <c r="Y96" s="63">
        <f t="shared" si="79"/>
        <v>0</v>
      </c>
      <c r="Z96" s="63">
        <f t="shared" si="79"/>
        <v>0</v>
      </c>
      <c r="AA96" s="63">
        <f t="shared" si="79"/>
        <v>0</v>
      </c>
      <c r="AB96" s="63">
        <f t="shared" si="79"/>
        <v>0.02565</v>
      </c>
      <c r="AC96" s="63">
        <f t="shared" si="79"/>
        <v>0</v>
      </c>
      <c r="AD96" s="63">
        <f t="shared" si="79"/>
        <v>0</v>
      </c>
      <c r="AE96" s="63">
        <f t="shared" si="79"/>
        <v>0</v>
      </c>
      <c r="AF96" s="63">
        <f t="shared" si="79"/>
        <v>0</v>
      </c>
      <c r="AG96" s="63">
        <f t="shared" si="79"/>
        <v>0</v>
      </c>
      <c r="AH96" s="63">
        <f t="shared" si="79"/>
        <v>0</v>
      </c>
      <c r="AI96" s="163">
        <f t="shared" si="79"/>
        <v>0</v>
      </c>
      <c r="AJ96" s="63">
        <f t="shared" si="79"/>
        <v>0</v>
      </c>
      <c r="AK96" s="63">
        <f t="shared" si="79"/>
        <v>0</v>
      </c>
      <c r="AL96" s="63">
        <f t="shared" si="79"/>
        <v>0</v>
      </c>
      <c r="AM96" s="63">
        <f t="shared" si="79"/>
        <v>0</v>
      </c>
      <c r="AN96" s="164">
        <f t="shared" si="79"/>
        <v>0</v>
      </c>
      <c r="AO96" s="165"/>
      <c r="AP96" s="181"/>
    </row>
    <row r="97" ht="24.6" spans="4:43">
      <c r="D97" s="192"/>
      <c r="E97" s="66" t="s">
        <v>103</v>
      </c>
      <c r="F97" s="55"/>
      <c r="G97" s="193"/>
      <c r="H97" s="194" t="s">
        <v>104</v>
      </c>
      <c r="I97" s="195"/>
      <c r="J97" s="195"/>
      <c r="K97" s="195"/>
      <c r="L97" s="195"/>
      <c r="M97" s="195"/>
      <c r="N97" s="195"/>
      <c r="O97" s="195"/>
      <c r="P97" s="195"/>
      <c r="Q97" s="195"/>
      <c r="R97" s="195"/>
      <c r="S97" s="195"/>
      <c r="T97" s="195"/>
      <c r="U97" s="195"/>
      <c r="V97" s="195"/>
      <c r="W97" s="195"/>
      <c r="X97" s="195"/>
      <c r="Y97" s="195"/>
      <c r="Z97" s="195"/>
      <c r="AA97" s="195"/>
      <c r="AB97" s="195"/>
      <c r="AC97" s="195"/>
      <c r="AD97" s="195"/>
      <c r="AE97" s="195"/>
      <c r="AF97" s="195"/>
      <c r="AG97" s="195"/>
      <c r="AH97" s="195"/>
      <c r="AI97" s="195"/>
      <c r="AJ97" s="195"/>
      <c r="AK97" s="195"/>
      <c r="AL97" s="195"/>
      <c r="AM97" s="195"/>
      <c r="AN97" s="195"/>
      <c r="AO97" s="195"/>
      <c r="AP97" s="223"/>
      <c r="AQ97" s="222"/>
    </row>
    <row r="98" ht="25.5" customHeight="1" spans="4:42">
      <c r="D98" s="196"/>
      <c r="E98" s="67"/>
      <c r="F98" s="188"/>
      <c r="G98" s="197"/>
      <c r="H98" s="198"/>
      <c r="I98" s="199"/>
      <c r="J98" s="199"/>
      <c r="K98" s="199"/>
      <c r="L98" s="199"/>
      <c r="M98" s="199"/>
      <c r="N98" s="199"/>
      <c r="O98" s="199"/>
      <c r="P98" s="199"/>
      <c r="Q98" s="199"/>
      <c r="R98" s="199"/>
      <c r="S98" s="199"/>
      <c r="T98" s="199"/>
      <c r="U98" s="199"/>
      <c r="V98" s="199"/>
      <c r="W98" s="199"/>
      <c r="X98" s="199"/>
      <c r="Y98" s="199"/>
      <c r="Z98" s="199"/>
      <c r="AA98" s="199"/>
      <c r="AB98" s="199"/>
      <c r="AC98" s="199"/>
      <c r="AD98" s="199"/>
      <c r="AE98" s="199"/>
      <c r="AF98" s="199"/>
      <c r="AG98" s="199"/>
      <c r="AH98" s="199"/>
      <c r="AI98" s="199"/>
      <c r="AJ98" s="199"/>
      <c r="AK98" s="199"/>
      <c r="AL98" s="199"/>
      <c r="AM98" s="199"/>
      <c r="AN98" s="199"/>
      <c r="AO98" s="199"/>
      <c r="AP98" s="224"/>
    </row>
    <row r="99" ht="21" spans="5:41">
      <c r="E99" s="200"/>
      <c r="F99" s="201"/>
      <c r="G99" s="202"/>
      <c r="H99" s="203"/>
      <c r="I99" s="203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6"/>
      <c r="Z99" s="206"/>
      <c r="AA99" s="206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20"/>
      <c r="AO99" s="221"/>
    </row>
    <row r="100" ht="21" spans="5:41">
      <c r="E100" s="200"/>
      <c r="F100" s="204"/>
      <c r="G100" s="205"/>
      <c r="H100" s="206"/>
      <c r="I100" s="206"/>
      <c r="J100" s="206"/>
      <c r="K100" s="206"/>
      <c r="L100" s="206"/>
      <c r="M100" s="206"/>
      <c r="N100" s="206"/>
      <c r="O100" s="206"/>
      <c r="P100" s="206"/>
      <c r="Q100" s="206"/>
      <c r="R100" s="206"/>
      <c r="S100" s="206"/>
      <c r="T100" s="206"/>
      <c r="U100" s="206"/>
      <c r="V100" s="206"/>
      <c r="W100" s="206"/>
      <c r="X100" s="206"/>
      <c r="Y100" s="206"/>
      <c r="Z100" s="206"/>
      <c r="AA100" s="206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20"/>
      <c r="AO100" s="221"/>
    </row>
    <row r="101" ht="24.6" spans="5:41">
      <c r="E101" s="100" t="s">
        <v>105</v>
      </c>
      <c r="F101" s="207"/>
      <c r="G101" s="207"/>
      <c r="H101" s="208"/>
      <c r="I101" s="209" t="s">
        <v>106</v>
      </c>
      <c r="J101" s="209"/>
      <c r="K101" s="209"/>
      <c r="L101" s="209"/>
      <c r="M101" s="208"/>
      <c r="N101" s="208"/>
      <c r="O101" s="99" t="s">
        <v>107</v>
      </c>
      <c r="P101" s="213"/>
      <c r="Q101" s="214"/>
      <c r="R101" s="214"/>
      <c r="S101" s="217"/>
      <c r="T101" s="210"/>
      <c r="U101" s="209" t="s">
        <v>108</v>
      </c>
      <c r="V101" s="209"/>
      <c r="W101" s="209"/>
      <c r="X101" s="218"/>
      <c r="Y101" s="216"/>
      <c r="Z101" s="216"/>
      <c r="AA101" s="216"/>
      <c r="AB101" s="211"/>
      <c r="AC101" s="211"/>
      <c r="AD101" s="211"/>
      <c r="AE101" s="211"/>
      <c r="AF101" s="211"/>
      <c r="AG101" s="211"/>
      <c r="AH101" s="211"/>
      <c r="AI101" s="211"/>
      <c r="AJ101" s="211"/>
      <c r="AK101" s="211"/>
      <c r="AL101" s="211"/>
      <c r="AM101" s="211"/>
      <c r="AN101" s="211"/>
      <c r="AO101" s="212"/>
    </row>
    <row r="102" ht="18" spans="5:41">
      <c r="E102" s="12"/>
      <c r="F102" s="12" t="s">
        <v>109</v>
      </c>
      <c r="G102" s="12"/>
      <c r="H102" s="208"/>
      <c r="I102" s="210" t="s">
        <v>110</v>
      </c>
      <c r="J102" s="210"/>
      <c r="K102" s="210"/>
      <c r="L102" s="210"/>
      <c r="M102" s="208"/>
      <c r="N102" s="208"/>
      <c r="O102" s="210"/>
      <c r="P102" s="210"/>
      <c r="Q102" s="12" t="s">
        <v>109</v>
      </c>
      <c r="R102" s="210"/>
      <c r="S102" s="210"/>
      <c r="T102" s="210"/>
      <c r="U102" s="210" t="s">
        <v>110</v>
      </c>
      <c r="V102" s="210"/>
      <c r="W102" s="210"/>
      <c r="X102" s="210"/>
      <c r="Y102" s="216"/>
      <c r="Z102" s="216"/>
      <c r="AA102" s="216"/>
      <c r="AB102" s="211"/>
      <c r="AC102" s="211"/>
      <c r="AD102" s="211"/>
      <c r="AE102" s="211"/>
      <c r="AF102" s="211"/>
      <c r="AG102" s="211"/>
      <c r="AH102" s="211"/>
      <c r="AI102" s="211"/>
      <c r="AJ102" s="211"/>
      <c r="AK102" s="211"/>
      <c r="AL102" s="211"/>
      <c r="AM102" s="211"/>
      <c r="AN102" s="211"/>
      <c r="AO102" s="212"/>
    </row>
    <row r="103" ht="18" spans="5:41">
      <c r="E103" s="12"/>
      <c r="F103" s="12"/>
      <c r="G103" s="12"/>
      <c r="H103" s="208"/>
      <c r="I103" s="208"/>
      <c r="J103" s="208"/>
      <c r="K103" s="208"/>
      <c r="L103" s="208"/>
      <c r="M103" s="208"/>
      <c r="N103" s="208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6"/>
      <c r="Z103" s="216"/>
      <c r="AA103" s="216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1"/>
      <c r="AO103" s="212"/>
    </row>
    <row r="104" ht="24.6" spans="5:41">
      <c r="E104" s="100" t="s">
        <v>111</v>
      </c>
      <c r="F104" s="207"/>
      <c r="G104" s="207"/>
      <c r="H104" s="208"/>
      <c r="I104" s="209" t="s">
        <v>112</v>
      </c>
      <c r="J104" s="209"/>
      <c r="K104" s="209"/>
      <c r="L104" s="209"/>
      <c r="M104" s="208"/>
      <c r="N104" s="208"/>
      <c r="O104" s="99" t="s">
        <v>113</v>
      </c>
      <c r="P104" s="213"/>
      <c r="Q104" s="214"/>
      <c r="R104" s="214"/>
      <c r="S104" s="217"/>
      <c r="T104" s="210"/>
      <c r="U104" s="209" t="s">
        <v>114</v>
      </c>
      <c r="V104" s="209"/>
      <c r="W104" s="209"/>
      <c r="X104" s="214"/>
      <c r="Y104" s="216"/>
      <c r="Z104" s="216"/>
      <c r="AA104" s="216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1"/>
      <c r="AO104" s="212"/>
    </row>
    <row r="105" ht="18" spans="5:41">
      <c r="E105" s="12"/>
      <c r="F105" s="12" t="s">
        <v>109</v>
      </c>
      <c r="G105" s="12"/>
      <c r="H105" s="208"/>
      <c r="I105" s="210" t="s">
        <v>110</v>
      </c>
      <c r="J105" s="210"/>
      <c r="K105" s="210"/>
      <c r="L105" s="210"/>
      <c r="M105" s="208"/>
      <c r="N105" s="208"/>
      <c r="O105" s="210"/>
      <c r="P105" s="210"/>
      <c r="Q105" s="12" t="s">
        <v>109</v>
      </c>
      <c r="R105" s="210"/>
      <c r="S105" s="210"/>
      <c r="T105" s="210"/>
      <c r="U105" s="210" t="s">
        <v>110</v>
      </c>
      <c r="V105" s="210"/>
      <c r="W105" s="210"/>
      <c r="X105" s="210"/>
      <c r="Y105" s="216"/>
      <c r="Z105" s="216"/>
      <c r="AA105" s="216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1"/>
      <c r="AO105" s="212"/>
    </row>
    <row r="106" ht="18" spans="5:41">
      <c r="E106" s="12"/>
      <c r="F106" s="12"/>
      <c r="G106" s="12"/>
      <c r="H106" s="208"/>
      <c r="I106" s="210"/>
      <c r="J106" s="210"/>
      <c r="K106" s="210"/>
      <c r="L106" s="210"/>
      <c r="M106" s="208"/>
      <c r="N106" s="208"/>
      <c r="O106" s="210"/>
      <c r="P106" s="210"/>
      <c r="Q106" s="12"/>
      <c r="R106" s="210"/>
      <c r="S106" s="210"/>
      <c r="T106" s="210"/>
      <c r="U106" s="210"/>
      <c r="V106" s="210"/>
      <c r="W106" s="210"/>
      <c r="X106" s="210"/>
      <c r="Y106" s="216"/>
      <c r="Z106" s="216"/>
      <c r="AA106" s="216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1"/>
      <c r="AO106" s="212"/>
    </row>
    <row r="107" ht="18" spans="5:41">
      <c r="E107" s="12"/>
      <c r="F107" s="12"/>
      <c r="G107" s="12"/>
      <c r="H107" s="208"/>
      <c r="I107" s="210"/>
      <c r="J107" s="210"/>
      <c r="K107" s="210"/>
      <c r="L107" s="210"/>
      <c r="M107" s="208"/>
      <c r="N107" s="208"/>
      <c r="O107" s="210"/>
      <c r="P107" s="210"/>
      <c r="Q107" s="12"/>
      <c r="R107" s="210"/>
      <c r="S107" s="210"/>
      <c r="T107" s="210"/>
      <c r="U107" s="210"/>
      <c r="V107" s="210"/>
      <c r="W107" s="210"/>
      <c r="X107" s="210"/>
      <c r="Y107" s="216"/>
      <c r="Z107" s="216"/>
      <c r="AA107" s="216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1"/>
      <c r="AO107" s="212"/>
    </row>
    <row r="108" ht="18" spans="5:41">
      <c r="E108" s="12"/>
      <c r="F108" s="12"/>
      <c r="G108" s="12"/>
      <c r="H108" s="208"/>
      <c r="I108" s="207"/>
      <c r="J108" s="207"/>
      <c r="K108" s="208"/>
      <c r="L108" s="208"/>
      <c r="M108" s="207"/>
      <c r="N108" s="207"/>
      <c r="O108" s="210"/>
      <c r="P108" s="210"/>
      <c r="Q108" s="215" t="s">
        <v>31</v>
      </c>
      <c r="R108" s="215"/>
      <c r="S108" s="215"/>
      <c r="T108" s="215"/>
      <c r="U108" s="214"/>
      <c r="V108" s="210"/>
      <c r="W108" s="210"/>
      <c r="X108" s="210"/>
      <c r="Y108" s="216"/>
      <c r="Z108" s="216"/>
      <c r="AA108" s="216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1"/>
      <c r="AO108" s="212"/>
    </row>
    <row r="109" ht="18" spans="5:41">
      <c r="E109" s="12" t="s">
        <v>115</v>
      </c>
      <c r="F109" s="12"/>
      <c r="G109" s="12"/>
      <c r="H109" s="208"/>
      <c r="I109" s="12" t="s">
        <v>116</v>
      </c>
      <c r="J109" s="12"/>
      <c r="K109" s="208"/>
      <c r="L109" s="208"/>
      <c r="M109" s="12" t="s">
        <v>109</v>
      </c>
      <c r="N109" s="12"/>
      <c r="O109" s="210"/>
      <c r="P109" s="210"/>
      <c r="Q109" s="210" t="s">
        <v>110</v>
      </c>
      <c r="R109" s="210"/>
      <c r="S109" s="210"/>
      <c r="T109" s="210"/>
      <c r="U109" s="210"/>
      <c r="V109" s="210"/>
      <c r="W109" s="210"/>
      <c r="X109" s="210"/>
      <c r="Y109" s="216"/>
      <c r="Z109" s="216"/>
      <c r="AA109" s="216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1"/>
      <c r="AO109" s="212"/>
    </row>
    <row r="110" ht="18" spans="5:41">
      <c r="E110" s="12"/>
      <c r="F110" s="12"/>
      <c r="G110" s="12"/>
      <c r="H110" s="208"/>
      <c r="I110" s="208"/>
      <c r="J110" s="208"/>
      <c r="K110" s="208"/>
      <c r="L110" s="208"/>
      <c r="M110" s="208"/>
      <c r="N110" s="208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6"/>
      <c r="Z110" s="216"/>
      <c r="AA110" s="216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1"/>
      <c r="AO110" s="212"/>
    </row>
    <row r="111" spans="5:41">
      <c r="E111" s="6"/>
      <c r="F111" s="6"/>
      <c r="G111" s="6"/>
      <c r="H111" s="211"/>
      <c r="I111" s="211"/>
      <c r="J111" s="211"/>
      <c r="K111" s="211"/>
      <c r="L111" s="211"/>
      <c r="M111" s="211"/>
      <c r="N111" s="211"/>
      <c r="O111" s="216"/>
      <c r="P111" s="216"/>
      <c r="Q111" s="216"/>
      <c r="R111" s="216"/>
      <c r="S111" s="216"/>
      <c r="T111" s="216"/>
      <c r="U111" s="216"/>
      <c r="V111" s="216"/>
      <c r="W111" s="216"/>
      <c r="X111" s="216"/>
      <c r="Y111" s="216"/>
      <c r="Z111" s="216"/>
      <c r="AA111" s="216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1"/>
      <c r="AO111" s="212"/>
    </row>
    <row r="112" spans="5:41">
      <c r="E112" s="6"/>
      <c r="F112" s="6"/>
      <c r="G112" s="6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2"/>
    </row>
    <row r="113" spans="5:41">
      <c r="E113" s="6"/>
      <c r="F113" s="6"/>
      <c r="G113" s="6"/>
      <c r="H113" s="211"/>
      <c r="I113" s="211"/>
      <c r="J113" s="211"/>
      <c r="K113" s="211"/>
      <c r="L113" s="211"/>
      <c r="M113" s="211"/>
      <c r="N113" s="211"/>
      <c r="O113" s="211"/>
      <c r="P113" s="211"/>
      <c r="Q113" s="211"/>
      <c r="R113" s="211"/>
      <c r="S113" s="211"/>
      <c r="T113" s="211"/>
      <c r="U113" s="211"/>
      <c r="V113" s="211"/>
      <c r="W113" s="211"/>
      <c r="X113" s="211"/>
      <c r="Y113" s="211"/>
      <c r="Z113" s="211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1"/>
      <c r="AO113" s="212"/>
    </row>
    <row r="114" spans="5:41">
      <c r="E114" s="6"/>
      <c r="F114" s="6"/>
      <c r="G114" s="6"/>
      <c r="H114" s="212"/>
      <c r="I114" s="212"/>
      <c r="J114" s="212"/>
      <c r="K114" s="212"/>
      <c r="L114" s="212"/>
      <c r="M114" s="212"/>
      <c r="N114" s="212"/>
      <c r="O114" s="212"/>
      <c r="P114" s="212"/>
      <c r="Q114" s="212"/>
      <c r="R114" s="212"/>
      <c r="S114" s="212"/>
      <c r="T114" s="212"/>
      <c r="U114" s="212"/>
      <c r="V114" s="212"/>
      <c r="W114" s="212"/>
      <c r="X114" s="212"/>
      <c r="Y114" s="212"/>
      <c r="Z114" s="212"/>
      <c r="AA114" s="212"/>
      <c r="AB114" s="212"/>
      <c r="AC114" s="212"/>
      <c r="AD114" s="212"/>
      <c r="AE114" s="212"/>
      <c r="AF114" s="212"/>
      <c r="AG114" s="212"/>
      <c r="AH114" s="212"/>
      <c r="AI114" s="212"/>
      <c r="AJ114" s="212"/>
      <c r="AK114" s="212"/>
      <c r="AL114" s="212"/>
      <c r="AM114" s="212"/>
      <c r="AN114" s="212"/>
      <c r="AO114" s="212"/>
    </row>
    <row r="115" spans="5:41">
      <c r="E115" s="6"/>
      <c r="F115" s="6"/>
      <c r="G115" s="6"/>
      <c r="H115" s="212"/>
      <c r="I115" s="212"/>
      <c r="J115" s="212"/>
      <c r="K115" s="212"/>
      <c r="L115" s="212"/>
      <c r="M115" s="212"/>
      <c r="N115" s="212"/>
      <c r="O115" s="212"/>
      <c r="P115" s="212"/>
      <c r="Q115" s="212"/>
      <c r="R115" s="212"/>
      <c r="S115" s="212"/>
      <c r="T115" s="212"/>
      <c r="U115" s="212"/>
      <c r="V115" s="212"/>
      <c r="W115" s="212"/>
      <c r="X115" s="212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12"/>
      <c r="AO115" s="212"/>
    </row>
    <row r="116" spans="5:41">
      <c r="E116" s="6"/>
      <c r="F116" s="6"/>
      <c r="G116" s="6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  <c r="AO116" s="212"/>
    </row>
    <row r="117" spans="5:41">
      <c r="E117" s="6"/>
      <c r="F117" s="6"/>
      <c r="G117" s="6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  <c r="AO117" s="212"/>
    </row>
    <row r="118" spans="5:41">
      <c r="E118" s="6"/>
      <c r="F118" s="6"/>
      <c r="G118" s="6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</row>
    <row r="119" spans="5:41">
      <c r="E119" s="6"/>
      <c r="F119" s="6"/>
      <c r="G119" s="6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  <c r="AO119" s="212"/>
    </row>
    <row r="120" spans="5:41">
      <c r="E120" s="6"/>
      <c r="F120" s="6"/>
      <c r="G120" s="6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  <c r="AO120" s="212"/>
    </row>
    <row r="121" spans="5:41">
      <c r="E121" s="6"/>
      <c r="F121" s="6"/>
      <c r="G121" s="6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  <c r="AO121" s="212"/>
    </row>
    <row r="122" spans="5:41">
      <c r="E122" s="6"/>
      <c r="F122" s="6"/>
      <c r="G122" s="6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  <c r="AO122" s="212"/>
    </row>
    <row r="123" spans="5:41">
      <c r="E123" s="6"/>
      <c r="F123" s="6"/>
      <c r="G123" s="6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  <c r="AO123" s="212"/>
    </row>
    <row r="124" spans="5:41">
      <c r="E124" s="6"/>
      <c r="F124" s="6"/>
      <c r="G124" s="6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  <c r="AO124" s="212"/>
    </row>
    <row r="125" spans="5:41">
      <c r="E125" s="6"/>
      <c r="F125" s="6"/>
      <c r="G125" s="6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  <c r="AO125" s="212"/>
    </row>
    <row r="126" spans="5:41">
      <c r="E126" s="6"/>
      <c r="F126" s="6"/>
      <c r="G126" s="6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  <c r="AO126" s="212"/>
    </row>
    <row r="127" spans="5:41">
      <c r="E127" s="6"/>
      <c r="F127" s="6"/>
      <c r="G127" s="6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  <c r="AO127" s="212"/>
    </row>
    <row r="128" spans="5:41">
      <c r="E128" s="6"/>
      <c r="F128" s="6"/>
      <c r="G128" s="6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  <c r="AO128" s="212"/>
    </row>
    <row r="129" spans="5:41">
      <c r="E129" s="6"/>
      <c r="F129" s="6"/>
      <c r="G129" s="6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  <c r="AO129" s="212"/>
    </row>
    <row r="130" spans="5:41">
      <c r="E130" s="6"/>
      <c r="F130" s="6"/>
      <c r="G130" s="6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  <c r="AO130" s="212"/>
    </row>
    <row r="131" spans="5:41">
      <c r="E131" s="6"/>
      <c r="F131" s="6"/>
      <c r="G131" s="6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  <c r="AO131" s="212"/>
    </row>
    <row r="132" spans="5:41">
      <c r="E132" s="6"/>
      <c r="F132" s="6"/>
      <c r="G132" s="6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  <c r="AO132" s="212"/>
    </row>
    <row r="133" spans="5:41">
      <c r="E133" s="6"/>
      <c r="F133" s="6"/>
      <c r="G133" s="6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  <c r="AO133" s="212"/>
    </row>
    <row r="134" spans="5:41">
      <c r="E134" s="6"/>
      <c r="F134" s="6"/>
      <c r="G134" s="6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  <c r="AO134" s="212"/>
    </row>
    <row r="135" spans="5:41">
      <c r="E135" s="6"/>
      <c r="F135" s="6"/>
      <c r="G135" s="6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  <c r="AO135" s="212"/>
    </row>
    <row r="136" spans="5:41">
      <c r="E136" s="6"/>
      <c r="F136" s="6"/>
      <c r="G136" s="6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  <c r="AO136" s="212"/>
    </row>
    <row r="137" spans="5:41">
      <c r="E137" s="2"/>
      <c r="F137" s="2"/>
      <c r="G137" s="2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5:41">
      <c r="E138" s="2"/>
      <c r="F138" s="2"/>
      <c r="G138" s="2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5:41">
      <c r="E139" s="2"/>
      <c r="F139" s="2"/>
      <c r="G139" s="2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5:41">
      <c r="E140" s="2"/>
      <c r="F140" s="2"/>
      <c r="G140" s="2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5:41">
      <c r="E141" s="2"/>
      <c r="F141" s="2"/>
      <c r="G141" s="2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5:41">
      <c r="E142" s="2"/>
      <c r="F142" s="2"/>
      <c r="G142" s="2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5:41">
      <c r="E143" s="2"/>
      <c r="F143" s="2"/>
      <c r="G143" s="2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5:41">
      <c r="E144" s="2"/>
      <c r="F144" s="2"/>
      <c r="G144" s="2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5:41">
      <c r="E145" s="2"/>
      <c r="F145" s="2"/>
      <c r="G145" s="2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  <c r="AO145" s="225"/>
    </row>
    <row r="146" spans="5:41">
      <c r="E146" s="2"/>
      <c r="F146" s="2"/>
      <c r="G146" s="2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  <c r="AO146" s="225"/>
    </row>
    <row r="147" spans="5:41">
      <c r="E147" s="2"/>
      <c r="F147" s="2"/>
      <c r="G147" s="2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  <c r="AO147" s="225"/>
    </row>
    <row r="148" spans="5:41">
      <c r="E148" s="2"/>
      <c r="F148" s="2"/>
      <c r="G148" s="2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  <c r="AO148" s="225"/>
    </row>
    <row r="149" spans="5:41">
      <c r="E149" s="2"/>
      <c r="F149" s="2"/>
      <c r="G149" s="2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  <c r="AO149" s="225"/>
    </row>
    <row r="150" spans="5:41">
      <c r="E150" s="2"/>
      <c r="F150" s="2"/>
      <c r="G150" s="2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</row>
    <row r="151" spans="5:41">
      <c r="E151" s="2"/>
      <c r="F151" s="2"/>
      <c r="G151" s="2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</row>
    <row r="152" spans="5:41">
      <c r="E152" s="2"/>
      <c r="F152" s="2"/>
      <c r="G152" s="2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  <c r="AO152" s="225"/>
    </row>
    <row r="153" spans="5:41">
      <c r="E153" s="2"/>
      <c r="F153" s="2"/>
      <c r="G153" s="2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  <c r="AO153" s="225"/>
    </row>
    <row r="154" spans="5:41">
      <c r="E154" s="2"/>
      <c r="F154" s="2"/>
      <c r="G154" s="2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  <c r="AO154" s="225"/>
    </row>
    <row r="155" spans="8:41"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  <c r="AO155" s="225"/>
    </row>
    <row r="156" spans="8:41"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  <c r="AO156" s="225"/>
    </row>
    <row r="157" spans="8:41"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  <c r="AO157" s="225"/>
    </row>
    <row r="158" spans="8:41"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</row>
    <row r="159" spans="8:41"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  <c r="AO159" s="225"/>
    </row>
    <row r="160" spans="8:41"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  <c r="AO160" s="225"/>
    </row>
    <row r="161" spans="8:41"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  <c r="AO161" s="225"/>
    </row>
    <row r="162" spans="8:41"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  <c r="AO162" s="225"/>
    </row>
    <row r="163" spans="8:41"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  <c r="AO163" s="225"/>
    </row>
    <row r="164" spans="8:41"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  <c r="AO164" s="225"/>
    </row>
    <row r="165" spans="8:41"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  <c r="AO165" s="225"/>
    </row>
    <row r="166" spans="8:41"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  <c r="AO166" s="225"/>
    </row>
    <row r="167" spans="8:41"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  <c r="AO167" s="225"/>
    </row>
    <row r="168" spans="8:41"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  <c r="AO168" s="225"/>
    </row>
    <row r="169" spans="8:41"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  <c r="AO169" s="225"/>
    </row>
    <row r="170" spans="8:41"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  <c r="AO170" s="225"/>
    </row>
    <row r="171" spans="8:41"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  <c r="AO171" s="225"/>
    </row>
    <row r="172" spans="8:41"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  <c r="AO172" s="225"/>
    </row>
    <row r="173" spans="8:41"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  <c r="AO173" s="225"/>
    </row>
    <row r="174" spans="8:41"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  <c r="AO174" s="225"/>
    </row>
    <row r="175" spans="8:41"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  <c r="AO175" s="225"/>
    </row>
    <row r="176" spans="8:41"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  <c r="AO176" s="225"/>
    </row>
    <row r="177" spans="8:41"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</row>
    <row r="178" spans="8:41"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</row>
    <row r="179" spans="8:41"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</row>
    <row r="180" spans="8:41"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  <c r="AO180" s="225"/>
    </row>
    <row r="181" spans="8:41"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  <c r="AO181" s="225"/>
    </row>
    <row r="182" spans="8:41"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  <c r="AO182" s="225"/>
    </row>
    <row r="183" spans="8:41"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  <c r="AO183" s="225"/>
    </row>
    <row r="184" spans="8:41"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  <c r="AO184" s="225"/>
    </row>
    <row r="185" spans="8:41"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  <c r="AO185" s="225"/>
    </row>
    <row r="186" spans="8:41"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  <c r="AO186" s="225"/>
    </row>
    <row r="187" spans="8:41"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  <c r="AO187" s="225"/>
    </row>
    <row r="188" spans="8:41"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  <c r="AO188" s="225"/>
    </row>
    <row r="189" spans="8:41"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  <c r="AO189" s="225"/>
    </row>
    <row r="190" spans="8:41"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</row>
    <row r="191" spans="8:41"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  <c r="AO191" s="225"/>
    </row>
    <row r="192" spans="8:41"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  <c r="AO192" s="225"/>
    </row>
    <row r="193" spans="8:41"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  <c r="AO193" s="225"/>
    </row>
    <row r="194" spans="8:41"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  <c r="AO194" s="225"/>
    </row>
    <row r="195" spans="8:41"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  <c r="AO195" s="225"/>
    </row>
    <row r="196" spans="8:41"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  <c r="AO196" s="225"/>
    </row>
    <row r="197" spans="8:41"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  <c r="AO197" s="225"/>
    </row>
    <row r="198" spans="8:41"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  <c r="AO198" s="225"/>
    </row>
    <row r="199" spans="8:41"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  <c r="AO199" s="225"/>
    </row>
    <row r="200" spans="8:41"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  <c r="AO200" s="225"/>
    </row>
    <row r="201" spans="8:41"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  <c r="AO201" s="225"/>
    </row>
    <row r="202" spans="8:41"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  <c r="AO202" s="225"/>
    </row>
    <row r="203" spans="8:41"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  <c r="AO203" s="225"/>
    </row>
    <row r="204" spans="8:41"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</row>
    <row r="205" spans="8:41"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  <c r="AO205" s="225"/>
    </row>
    <row r="206" spans="8:41"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  <c r="AO206" s="225"/>
    </row>
    <row r="207" spans="8:41"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  <c r="AO207" s="225"/>
    </row>
    <row r="208" spans="8:41"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  <c r="AO208" s="225"/>
    </row>
    <row r="209" spans="8:41"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  <c r="AO209" s="225"/>
    </row>
    <row r="210" spans="8:41"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  <c r="AO210" s="225"/>
    </row>
    <row r="211" spans="8:41"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  <c r="AO211" s="225"/>
    </row>
    <row r="212" spans="8:41"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  <c r="AO212" s="225"/>
    </row>
    <row r="213" spans="8:41"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  <c r="AO213" s="225"/>
    </row>
    <row r="214" spans="8:41"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  <c r="AO214" s="225"/>
    </row>
    <row r="215" spans="8:41"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  <c r="AO215" s="225"/>
    </row>
    <row r="216" spans="8:41"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  <c r="AO216" s="225"/>
    </row>
    <row r="217" spans="8:41"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  <c r="AO217" s="225"/>
    </row>
    <row r="218" spans="8:41"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  <c r="AO218" s="225"/>
    </row>
    <row r="219" spans="8:41"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  <c r="AO219" s="225"/>
    </row>
    <row r="220" spans="8:41"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  <c r="AO220" s="225"/>
    </row>
    <row r="221" spans="8:41"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</row>
    <row r="222" spans="8:41"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  <c r="AO222" s="225"/>
    </row>
    <row r="223" spans="8:41"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</row>
    <row r="224" spans="8:41"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  <c r="AO224" s="225"/>
    </row>
    <row r="225" spans="8:41"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  <c r="AO225" s="225"/>
    </row>
    <row r="226" spans="8:41"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  <c r="AO226" s="225"/>
    </row>
    <row r="227" spans="8:41"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  <c r="AO227" s="225"/>
    </row>
    <row r="228" spans="8:41"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  <c r="AO228" s="225"/>
    </row>
    <row r="229" spans="8:41"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  <c r="AO229" s="225"/>
    </row>
    <row r="230" spans="8:41"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  <c r="AO230" s="225"/>
    </row>
    <row r="231" spans="8:41"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  <c r="AO231" s="225"/>
    </row>
    <row r="232" spans="8:41"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  <c r="AO232" s="225"/>
    </row>
    <row r="233" spans="8:41"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  <c r="AO233" s="225"/>
    </row>
    <row r="234" spans="8:41"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  <c r="AO234" s="225"/>
    </row>
    <row r="235" spans="8:41"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  <c r="AO235" s="225"/>
    </row>
    <row r="236" spans="8:41"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  <c r="AO236" s="225"/>
    </row>
    <row r="237" spans="8:41"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  <c r="AO237" s="225"/>
    </row>
    <row r="238" spans="8:41"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  <c r="AO238" s="225"/>
    </row>
    <row r="239" spans="8:41"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  <c r="AO239" s="225"/>
    </row>
    <row r="240" spans="8:41"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  <c r="AO240" s="225"/>
    </row>
    <row r="241" spans="8:41"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  <c r="AO241" s="225"/>
    </row>
    <row r="242" spans="8:41"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  <c r="AO242" s="225"/>
    </row>
    <row r="243" spans="8:41"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  <c r="AO243" s="225"/>
    </row>
    <row r="244" spans="8:41"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  <c r="AO244" s="225"/>
    </row>
    <row r="245" spans="8:41"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  <c r="AO245" s="225"/>
    </row>
    <row r="246" spans="8:41"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  <c r="AO246" s="225"/>
    </row>
    <row r="247" spans="8:41"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  <c r="AO247" s="225"/>
    </row>
    <row r="248" spans="8:41"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  <c r="AO248" s="225"/>
    </row>
    <row r="249" spans="8:41"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  <c r="AO249" s="225"/>
    </row>
    <row r="250" spans="8:41"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  <c r="AO250" s="225"/>
    </row>
    <row r="251" spans="8:41"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  <c r="AO251" s="225"/>
    </row>
    <row r="252" spans="8:41"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  <c r="AO252" s="225"/>
    </row>
    <row r="253" spans="8:41"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  <c r="AO253" s="225"/>
    </row>
    <row r="254" spans="8:41"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</row>
    <row r="255" spans="8:41"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</row>
    <row r="256" spans="8:41"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  <c r="AO256" s="225"/>
    </row>
    <row r="257" spans="8:41"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  <c r="AO257" s="225"/>
    </row>
    <row r="258" spans="8:41"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  <c r="AO258" s="225"/>
    </row>
    <row r="259" spans="8:41"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  <c r="AO259" s="225"/>
    </row>
    <row r="260" spans="8:41"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  <c r="AO260" s="225"/>
    </row>
    <row r="261" spans="8:41"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</row>
    <row r="262" spans="8:41"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</row>
    <row r="263" spans="8:41"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  <c r="AO263" s="225"/>
    </row>
    <row r="264" spans="8:41"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  <c r="AO264" s="225"/>
    </row>
    <row r="265" spans="8:41"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  <c r="AO265" s="225"/>
    </row>
    <row r="266" spans="8:41"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  <c r="AO266" s="225"/>
    </row>
    <row r="267" spans="8:41"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  <c r="AO267" s="225"/>
    </row>
    <row r="268" spans="8:41"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  <c r="AO268" s="225"/>
    </row>
    <row r="269" spans="8:41"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  <c r="AO269" s="225"/>
    </row>
    <row r="270" spans="8:41"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  <c r="AO270" s="225"/>
    </row>
    <row r="271" spans="8:41"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  <c r="AO271" s="225"/>
    </row>
    <row r="272" spans="8:41"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  <c r="AO272" s="225"/>
    </row>
    <row r="273" spans="8:41"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  <c r="AO273" s="225"/>
    </row>
    <row r="274" spans="8:41"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  <c r="AO274" s="225"/>
    </row>
    <row r="275" spans="8:41"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  <c r="AO275" s="225"/>
    </row>
    <row r="276" spans="8:41"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  <c r="AO276" s="225"/>
    </row>
    <row r="277" spans="8:41"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  <c r="AO277" s="225"/>
    </row>
    <row r="278" spans="8:41"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  <c r="AO278" s="225"/>
    </row>
    <row r="279" spans="8:41"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  <c r="AO279" s="225"/>
    </row>
    <row r="280" spans="8:41"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  <c r="AO280" s="225"/>
    </row>
    <row r="281" spans="8:41"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  <c r="AO281" s="225"/>
    </row>
    <row r="282" spans="8:41"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  <c r="AO282" s="225"/>
    </row>
    <row r="283" spans="8:41"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  <c r="AO283" s="225"/>
    </row>
    <row r="284" spans="8:41"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  <c r="AO284" s="225"/>
    </row>
    <row r="285" spans="8:41"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  <c r="AO285" s="225"/>
    </row>
    <row r="286" spans="8:41"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  <c r="AO286" s="225"/>
    </row>
    <row r="287" spans="8:41"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  <c r="AO287" s="225"/>
    </row>
    <row r="288" spans="8:41"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  <c r="AO288" s="225"/>
    </row>
    <row r="289" spans="8:41"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  <c r="AO289" s="225"/>
    </row>
    <row r="290" spans="8:41"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  <c r="AO290" s="225"/>
    </row>
    <row r="291" spans="8:41"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  <c r="AO291" s="225"/>
    </row>
    <row r="292" spans="8:41"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  <c r="AO292" s="225"/>
    </row>
    <row r="293" spans="8:41"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  <c r="AO293" s="225"/>
    </row>
    <row r="294" spans="8:41"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  <c r="AO294" s="225"/>
    </row>
    <row r="295" spans="8:41"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  <c r="AO295" s="225"/>
    </row>
    <row r="296" spans="8:41"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  <c r="AO296" s="225"/>
    </row>
    <row r="297" spans="8:41"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  <c r="AO297" s="225"/>
    </row>
    <row r="298" spans="8:41"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  <c r="AO298" s="225"/>
    </row>
    <row r="299" spans="8:41"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  <c r="AO299" s="225"/>
    </row>
    <row r="300" spans="8:41"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  <c r="AO300" s="225"/>
    </row>
    <row r="301" spans="8:41"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  <c r="AO301" s="225"/>
    </row>
    <row r="302" spans="8:41"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  <c r="AO302" s="225"/>
    </row>
    <row r="303" spans="8:41"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  <c r="AO303" s="225"/>
    </row>
    <row r="304" spans="8:41"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  <c r="AO304" s="225"/>
    </row>
    <row r="305" spans="8:41"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  <c r="AO305" s="225"/>
    </row>
    <row r="306" spans="8:41"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  <c r="AO306" s="225"/>
    </row>
    <row r="307" spans="8:41"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  <c r="AO307" s="225"/>
    </row>
    <row r="308" spans="8:41"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  <c r="AO308" s="225"/>
    </row>
    <row r="309" spans="8:41"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  <c r="AO309" s="225"/>
    </row>
    <row r="310" spans="8:41"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  <c r="AO310" s="225"/>
    </row>
    <row r="311" spans="8:41"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  <c r="AO311" s="225"/>
    </row>
    <row r="312" spans="8:41"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  <c r="AO312" s="225"/>
    </row>
    <row r="313" spans="8:41"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  <c r="AO313" s="225"/>
    </row>
    <row r="314" spans="8:41"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  <c r="AO314" s="225"/>
    </row>
    <row r="315" spans="8:41"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  <c r="AO315" s="225"/>
    </row>
    <row r="316" spans="8:41"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  <c r="AO316" s="225"/>
    </row>
    <row r="317" spans="8:41"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  <c r="AO317" s="225"/>
    </row>
    <row r="318" spans="8:41"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  <c r="AO318" s="225"/>
    </row>
    <row r="319" spans="8:41"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  <c r="AO319" s="225"/>
    </row>
    <row r="320" spans="8:41"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  <c r="AO320" s="225"/>
    </row>
    <row r="321" spans="8:41"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  <c r="AO321" s="225"/>
    </row>
    <row r="322" spans="8:41"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  <c r="AO322" s="225"/>
    </row>
    <row r="323" spans="8:41"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  <c r="AO323" s="225"/>
    </row>
    <row r="324" spans="8:41"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  <c r="AO324" s="225"/>
    </row>
    <row r="325" spans="8:41"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  <c r="AO325" s="225"/>
    </row>
    <row r="326" spans="8:41"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  <c r="AO326" s="225"/>
    </row>
    <row r="327" spans="8:41"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  <c r="AO327" s="225"/>
    </row>
    <row r="328" spans="8:41"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  <c r="AO328" s="225"/>
    </row>
    <row r="329" spans="8:41"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  <c r="AO329" s="225"/>
    </row>
    <row r="330" spans="8:41"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  <c r="AO330" s="225"/>
    </row>
    <row r="331" spans="8:41"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  <c r="AO331" s="225"/>
    </row>
    <row r="332" spans="8:41"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  <c r="AO332" s="225"/>
    </row>
    <row r="333" spans="8:41"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  <c r="AO333" s="225"/>
    </row>
    <row r="334" spans="8:41"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  <c r="AO334" s="225"/>
    </row>
    <row r="335" spans="8:41"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  <c r="AO335" s="225"/>
    </row>
    <row r="336" spans="8:41"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  <c r="AO336" s="225"/>
    </row>
    <row r="337" spans="8:41"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  <c r="AO337" s="225"/>
    </row>
    <row r="338" spans="8:41"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  <c r="AO338" s="225"/>
    </row>
    <row r="339" spans="8:41"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  <c r="AO339" s="225"/>
    </row>
    <row r="340" spans="8:41"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  <c r="AO340" s="225"/>
    </row>
    <row r="341" spans="8:41"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  <c r="AO341" s="225"/>
    </row>
    <row r="342" spans="8:41"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  <c r="AO342" s="225"/>
    </row>
    <row r="343" spans="8:41"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  <c r="AO343" s="225"/>
    </row>
    <row r="344" spans="8:41"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  <c r="AO344" s="225"/>
    </row>
    <row r="345" spans="8:41"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  <c r="AO345" s="225"/>
    </row>
    <row r="346" spans="8:41"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  <c r="AO346" s="225"/>
    </row>
    <row r="347" spans="8:41"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  <c r="AO347" s="225"/>
    </row>
    <row r="348" spans="8:41"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  <c r="AO348" s="225"/>
    </row>
    <row r="349" spans="8:41"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  <c r="AO349" s="225"/>
    </row>
    <row r="350" spans="8:41"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  <c r="AO350" s="225"/>
    </row>
    <row r="351" spans="8:41"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  <c r="AO351" s="225"/>
    </row>
    <row r="352" spans="8:41"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  <c r="AO352" s="225"/>
    </row>
    <row r="353" spans="8:41"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  <c r="AO353" s="225"/>
    </row>
    <row r="354" spans="8:41"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  <c r="AO354" s="225"/>
    </row>
    <row r="355" spans="8:41"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  <c r="AO355" s="225"/>
    </row>
    <row r="356" spans="8:41"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  <c r="AO356" s="225"/>
    </row>
    <row r="357" spans="8:41"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  <c r="AO357" s="225"/>
    </row>
    <row r="358" spans="8:41"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  <c r="AO358" s="225"/>
    </row>
    <row r="359" spans="8:41"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  <c r="AO359" s="225"/>
    </row>
    <row r="360" spans="8:41"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  <c r="AO360" s="225"/>
    </row>
    <row r="361" spans="8:41"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  <c r="AO361" s="225"/>
    </row>
    <row r="362" spans="8:41"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  <c r="AO362" s="225"/>
    </row>
    <row r="363" spans="8:41"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  <c r="AO363" s="225"/>
    </row>
    <row r="364" spans="8:41"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  <c r="AO364" s="225"/>
    </row>
    <row r="365" spans="8:41"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  <c r="AO365" s="225"/>
    </row>
    <row r="366" spans="8:41"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  <c r="AO366" s="225"/>
    </row>
    <row r="367" spans="8:41"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  <c r="AO367" s="225"/>
    </row>
    <row r="368" spans="8:41"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  <c r="AO368" s="225"/>
    </row>
    <row r="369" spans="8:41"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  <c r="AO369" s="225"/>
    </row>
    <row r="370" spans="8:41"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  <c r="AO370" s="225"/>
    </row>
    <row r="371" spans="8:41"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  <c r="AO371" s="225"/>
    </row>
    <row r="372" spans="8:41"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  <c r="AO372" s="225"/>
    </row>
    <row r="373" spans="8:41"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  <c r="AO373" s="225"/>
    </row>
    <row r="374" spans="8:41"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  <c r="AO374" s="225"/>
    </row>
    <row r="375" spans="8:41"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  <c r="AO375" s="225"/>
    </row>
    <row r="376" spans="8:41"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  <c r="AO376" s="225"/>
    </row>
    <row r="377" spans="8:41"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  <c r="AO377" s="225"/>
    </row>
    <row r="378" spans="8:41"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  <c r="AO378" s="225"/>
    </row>
    <row r="379" spans="8:41"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5"/>
    </row>
    <row r="380" spans="8:41"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  <c r="AO380" s="225"/>
    </row>
    <row r="381" spans="8:41"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  <c r="AO381" s="225"/>
    </row>
    <row r="382" spans="8:41"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  <c r="AO382" s="225"/>
    </row>
    <row r="383" spans="8:41"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  <c r="AO383" s="225"/>
    </row>
    <row r="384" spans="8:41"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  <c r="AO384" s="225"/>
    </row>
    <row r="385" spans="8:41"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  <c r="AO385" s="225"/>
    </row>
    <row r="386" spans="8:41"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  <c r="AO386" s="225"/>
    </row>
    <row r="387" spans="8:41"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  <c r="AO387" s="225"/>
    </row>
    <row r="388" spans="8:41"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  <c r="AO388" s="225"/>
    </row>
    <row r="389" spans="8:41"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  <c r="AO389" s="225"/>
    </row>
    <row r="390" spans="8:41"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  <c r="AO390" s="225"/>
    </row>
    <row r="391" spans="8:41"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  <c r="AO391" s="225"/>
    </row>
    <row r="392" spans="8:41"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  <c r="AO392" s="225"/>
    </row>
    <row r="393" spans="8:41"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  <c r="AO393" s="225"/>
    </row>
    <row r="394" spans="8:41"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  <c r="AO394" s="225"/>
    </row>
    <row r="395" spans="8:41"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  <c r="AO395" s="225"/>
    </row>
    <row r="396" spans="8:41"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  <c r="AO396" s="225"/>
    </row>
    <row r="397" spans="8:41"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  <c r="AO397" s="225"/>
    </row>
    <row r="398" spans="8:41"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  <c r="AO398" s="225"/>
    </row>
    <row r="399" spans="8:41"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  <c r="AO399" s="225"/>
    </row>
    <row r="400" spans="8:41"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  <c r="AO400" s="225"/>
    </row>
    <row r="401" spans="8:41"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  <c r="AO401" s="225"/>
    </row>
    <row r="402" spans="8:41"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  <c r="AO402" s="225"/>
    </row>
    <row r="403" spans="8:41"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  <c r="AO403" s="225"/>
    </row>
    <row r="404" spans="8:41"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  <c r="AO404" s="225"/>
    </row>
    <row r="405" spans="8:41"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  <c r="AO405" s="225"/>
    </row>
    <row r="406" spans="8:41"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  <c r="AO406" s="225"/>
    </row>
    <row r="407" spans="8:41"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  <c r="AO407" s="225"/>
    </row>
    <row r="408" spans="8:41"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  <c r="AO408" s="225"/>
    </row>
    <row r="409" spans="8:41"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  <c r="AO409" s="225"/>
    </row>
    <row r="410" spans="8:41"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  <c r="AO410" s="225"/>
    </row>
    <row r="411" spans="8:41"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  <c r="AO411" s="225"/>
    </row>
    <row r="412" spans="8:41"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  <c r="AO412" s="225"/>
    </row>
    <row r="413" spans="8:41"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  <c r="AO413" s="225"/>
    </row>
    <row r="414" spans="8:41"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  <c r="AO414" s="225"/>
    </row>
    <row r="415" spans="8:41"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  <c r="AO415" s="225"/>
    </row>
    <row r="416" spans="8:41"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  <c r="AO416" s="225"/>
    </row>
    <row r="417" spans="8:41"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  <c r="AO417" s="225"/>
    </row>
    <row r="418" spans="8:41"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  <c r="AO418" s="225"/>
    </row>
    <row r="419" spans="8:41"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  <c r="AO419" s="225"/>
    </row>
    <row r="420" spans="8:41"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  <c r="AO420" s="225"/>
    </row>
    <row r="421" spans="8:41"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  <c r="AO421" s="225"/>
    </row>
    <row r="422" spans="8:41"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  <c r="AO422" s="225"/>
    </row>
    <row r="423" spans="8:41"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  <c r="AO423" s="225"/>
    </row>
    <row r="424" spans="8:41"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  <c r="AO424" s="225"/>
    </row>
    <row r="425" spans="8:41"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  <c r="AO425" s="225"/>
    </row>
    <row r="426" spans="8:41"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  <c r="AO426" s="225"/>
    </row>
    <row r="427" spans="8:41"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  <c r="AO427" s="225"/>
    </row>
    <row r="428" spans="8:41"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  <c r="AO428" s="225"/>
    </row>
    <row r="429" spans="8:41"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  <c r="AO429" s="225"/>
    </row>
    <row r="430" spans="8:41"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  <c r="AO430" s="225"/>
    </row>
    <row r="431" spans="8:41"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  <c r="AO431" s="225"/>
    </row>
    <row r="432" spans="8:41"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  <c r="AO432" s="225"/>
    </row>
    <row r="433" spans="8:41"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  <c r="AO433" s="225"/>
    </row>
    <row r="434" spans="8:41"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  <c r="AO434" s="225"/>
    </row>
    <row r="435" spans="8:41"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  <c r="AO435" s="225"/>
    </row>
    <row r="436" spans="8:41"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  <c r="AO436" s="225"/>
    </row>
    <row r="437" spans="8:41"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  <c r="AO437" s="225"/>
    </row>
    <row r="438" spans="8:41"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  <c r="AO438" s="225"/>
    </row>
    <row r="439" spans="8:41"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  <c r="AO439" s="225"/>
    </row>
    <row r="440" spans="8:41"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  <c r="AO440" s="225"/>
    </row>
    <row r="441" spans="8:41"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  <c r="AO441" s="225"/>
    </row>
    <row r="442" spans="8:41"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  <c r="AO442" s="225"/>
    </row>
    <row r="443" spans="8:41"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  <c r="AO443" s="225"/>
    </row>
    <row r="444" spans="8:41"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  <c r="AO444" s="225"/>
    </row>
    <row r="445" spans="8:41"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  <c r="AO445" s="225"/>
    </row>
    <row r="446" spans="8:41"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  <c r="AO446" s="225"/>
    </row>
    <row r="447" spans="8:41"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  <c r="AO447" s="225"/>
    </row>
    <row r="448" spans="8:41"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  <c r="AO448" s="225"/>
    </row>
    <row r="449" spans="8:41"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  <c r="AO449" s="225"/>
    </row>
    <row r="450" spans="8:41"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  <c r="AO450" s="225"/>
    </row>
    <row r="451" spans="8:41"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  <c r="AO451" s="225"/>
    </row>
    <row r="452" spans="8:41"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  <c r="AO452" s="225"/>
    </row>
    <row r="453" spans="8:41"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  <c r="AO453" s="225"/>
    </row>
    <row r="454" spans="8:41"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  <c r="AO454" s="225"/>
    </row>
    <row r="455" spans="8:41"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  <c r="AO455" s="225"/>
    </row>
    <row r="456" spans="8:41"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  <c r="AO456" s="225"/>
    </row>
    <row r="457" spans="8:41"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  <c r="AO457" s="225"/>
    </row>
    <row r="458" spans="8:41"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  <c r="AO458" s="225"/>
    </row>
    <row r="459" spans="8:41"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  <c r="AO459" s="225"/>
    </row>
    <row r="460" spans="8:41"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  <c r="AO460" s="225"/>
    </row>
    <row r="461" spans="8:41"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  <c r="AO461" s="225"/>
    </row>
    <row r="462" spans="8:41"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  <c r="AO462" s="225"/>
    </row>
    <row r="463" spans="8:41"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  <c r="AO463" s="225"/>
    </row>
    <row r="464" spans="8:41"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  <c r="AO464" s="225"/>
    </row>
    <row r="465" spans="8:41"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  <c r="AO465" s="225"/>
    </row>
    <row r="466" spans="8:41"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  <c r="AO466" s="225"/>
    </row>
    <row r="467" spans="8:41"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  <c r="AO467" s="225"/>
    </row>
    <row r="468" spans="8:41"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  <c r="AO468" s="225"/>
    </row>
    <row r="469" spans="8:41"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  <c r="AO469" s="225"/>
    </row>
    <row r="470" spans="8:41"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  <c r="AO470" s="225"/>
    </row>
    <row r="471" spans="8:41"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  <c r="AO471" s="225"/>
    </row>
    <row r="472" spans="8:41"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  <c r="AO472" s="225"/>
    </row>
    <row r="473" spans="8:41"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  <c r="AO473" s="225"/>
    </row>
    <row r="474" spans="8:41"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  <c r="AO474" s="225"/>
    </row>
    <row r="475" spans="8:41"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  <c r="AO475" s="225"/>
    </row>
    <row r="476" spans="8:41"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  <c r="AO476" s="225"/>
    </row>
    <row r="477" spans="8:41"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  <c r="AO477" s="225"/>
    </row>
    <row r="478" spans="8:41"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  <c r="AO478" s="225"/>
    </row>
    <row r="479" spans="8:41"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  <c r="AO479" s="225"/>
    </row>
    <row r="480" spans="8:41"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  <c r="AO480" s="225"/>
    </row>
    <row r="481" spans="8:41"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  <c r="AO481" s="225"/>
    </row>
    <row r="482" spans="8:41"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  <c r="AO482" s="225"/>
    </row>
    <row r="483" spans="8:41"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  <c r="AO483" s="225"/>
    </row>
    <row r="484" spans="8:41"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  <c r="AO484" s="225"/>
    </row>
    <row r="485" spans="8:41"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  <c r="AO485" s="225"/>
    </row>
    <row r="486" spans="8:41"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  <c r="AO486" s="225"/>
    </row>
    <row r="487" spans="8:41"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  <c r="AO487" s="225"/>
    </row>
    <row r="488" spans="8:41"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  <c r="AO488" s="225"/>
    </row>
    <row r="489" spans="8:41"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  <c r="AO489" s="225"/>
    </row>
    <row r="490" spans="8:41"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  <c r="AO490" s="225"/>
    </row>
    <row r="491" spans="8:41"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  <c r="AO491" s="225"/>
    </row>
    <row r="492" spans="8:41"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  <c r="AO492" s="225"/>
    </row>
    <row r="493" spans="8:41"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  <c r="AO493" s="225"/>
    </row>
    <row r="494" spans="8:41"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  <c r="AO494" s="225"/>
    </row>
    <row r="495" spans="8:41"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  <c r="AO495" s="225"/>
    </row>
    <row r="496" spans="8:41"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  <c r="AO496" s="225"/>
    </row>
    <row r="497" spans="8:41"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</row>
    <row r="498" spans="8:41"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  <c r="AO498" s="225"/>
    </row>
    <row r="499" spans="8:41"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  <c r="AO499" s="225"/>
    </row>
    <row r="500" spans="8:41"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  <c r="AO500" s="225"/>
    </row>
    <row r="501" spans="8:41"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  <c r="AO501" s="225"/>
    </row>
    <row r="502" spans="8:41"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  <c r="AO502" s="225"/>
    </row>
    <row r="503" spans="8:41"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  <c r="AO503" s="225"/>
    </row>
    <row r="504" spans="8:41"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  <c r="AO504" s="225"/>
    </row>
    <row r="505" spans="8:41"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  <c r="AO505" s="225"/>
    </row>
    <row r="506" spans="8:41"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  <c r="AO506" s="225"/>
    </row>
    <row r="507" spans="8:41"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  <c r="AO507" s="225"/>
    </row>
    <row r="508" spans="8:41"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  <c r="AO508" s="225"/>
    </row>
    <row r="509" spans="8:41"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  <c r="AO509" s="225"/>
    </row>
    <row r="510" spans="8:41"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  <c r="AO510" s="225"/>
    </row>
    <row r="511" spans="8:41"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  <c r="AO511" s="225"/>
    </row>
    <row r="512" spans="8:41"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  <c r="AO512" s="225"/>
    </row>
    <row r="513" spans="8:41"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  <c r="AO513" s="225"/>
    </row>
    <row r="514" spans="8:41"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  <c r="AO514" s="225"/>
    </row>
    <row r="515" spans="8:41"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  <c r="AO515" s="225"/>
    </row>
    <row r="516" spans="8:41"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  <c r="AO516" s="225"/>
    </row>
    <row r="517" spans="8:41"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  <c r="AO517" s="225"/>
    </row>
    <row r="518" spans="8:41"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  <c r="AO518" s="225"/>
    </row>
    <row r="519" spans="8:41"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  <c r="AO519" s="225"/>
    </row>
    <row r="520" spans="8:41"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  <c r="AO520" s="225"/>
    </row>
    <row r="521" spans="8:41"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  <c r="AO521" s="225"/>
    </row>
    <row r="522" spans="8:41"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  <c r="AO522" s="225"/>
    </row>
    <row r="523" spans="8:41"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  <c r="AO523" s="225"/>
    </row>
    <row r="524" spans="8:41"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  <c r="AO524" s="225"/>
    </row>
    <row r="525" spans="8:41"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  <c r="AO525" s="225"/>
    </row>
    <row r="526" spans="8:41"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  <c r="AO526" s="225"/>
    </row>
    <row r="527" spans="8:41"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  <c r="AO527" s="225"/>
    </row>
    <row r="528" spans="8:41"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  <c r="AO528" s="225"/>
    </row>
    <row r="529" spans="8:41"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  <c r="AO529" s="225"/>
    </row>
    <row r="530" spans="8:41"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  <c r="AO530" s="225"/>
    </row>
    <row r="531" spans="8:41"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  <c r="AO531" s="225"/>
    </row>
    <row r="532" spans="8:41"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  <c r="AO532" s="225"/>
    </row>
    <row r="533" spans="8:41"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  <c r="AO533" s="225"/>
    </row>
    <row r="534" spans="8:41"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  <c r="AO534" s="225"/>
    </row>
    <row r="535" spans="8:41"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  <c r="AO535" s="225"/>
    </row>
    <row r="536" spans="8:41"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  <c r="AO536" s="225"/>
    </row>
    <row r="537" spans="8:41"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  <c r="AO537" s="225"/>
    </row>
    <row r="538" spans="8:41"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  <c r="AO538" s="225"/>
    </row>
    <row r="539" spans="8:41"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  <c r="AO539" s="225"/>
    </row>
    <row r="540" spans="8:41"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  <c r="AO540" s="225"/>
    </row>
    <row r="541" spans="8:41"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  <c r="AO541" s="225"/>
    </row>
    <row r="542" spans="8:41"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  <c r="AO542" s="225"/>
    </row>
    <row r="543" spans="8:41"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  <c r="AO543" s="225"/>
    </row>
    <row r="544" spans="8:41"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  <c r="AO544" s="225"/>
    </row>
    <row r="545" spans="8:41"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  <c r="AO545" s="225"/>
    </row>
    <row r="546" spans="8:41"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  <c r="AO546" s="225"/>
    </row>
    <row r="547" spans="8:41"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  <c r="AO547" s="225"/>
    </row>
    <row r="548" spans="8:41"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  <c r="AO548" s="225"/>
    </row>
    <row r="549" spans="8:41"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  <c r="AO549" s="225"/>
    </row>
    <row r="550" spans="8:41"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  <c r="AO550" s="225"/>
    </row>
    <row r="551" spans="8:41"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  <c r="AO551" s="225"/>
    </row>
    <row r="552" spans="8:41"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  <c r="AO552" s="225"/>
    </row>
    <row r="553" spans="8:41"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  <c r="AO553" s="225"/>
    </row>
    <row r="554" spans="8:41"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  <c r="AO554" s="225"/>
    </row>
    <row r="555" spans="8:41"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  <c r="AO555" s="225"/>
    </row>
    <row r="556" spans="8:41"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  <c r="AO556" s="225"/>
    </row>
    <row r="557" spans="8:41"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  <c r="AO557" s="225"/>
    </row>
    <row r="558" spans="8:41"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  <c r="AO558" s="225"/>
    </row>
    <row r="559" spans="8:41"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  <c r="AO559" s="225"/>
    </row>
    <row r="560" spans="8:41"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  <c r="AO560" s="225"/>
    </row>
    <row r="561" spans="8:41"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  <c r="AO561" s="225"/>
    </row>
    <row r="562" spans="8:41"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  <c r="AO562" s="225"/>
    </row>
    <row r="563" spans="8:41"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  <c r="AO563" s="225"/>
    </row>
    <row r="564" spans="8:41"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  <c r="AO564" s="225"/>
    </row>
    <row r="565" spans="8:41"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  <c r="AO565" s="225"/>
    </row>
    <row r="566" spans="8:41"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  <c r="AO566" s="225"/>
    </row>
    <row r="567" spans="8:41"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  <c r="AO567" s="225"/>
    </row>
    <row r="568" spans="8:41"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  <c r="AO568" s="225"/>
    </row>
    <row r="569" spans="8:41"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  <c r="AO569" s="225"/>
    </row>
    <row r="570" spans="8:41"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  <c r="AO570" s="225"/>
    </row>
    <row r="571" spans="8:41"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  <c r="AO571" s="225"/>
    </row>
    <row r="572" spans="8:41"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  <c r="AO572" s="225"/>
    </row>
    <row r="573" spans="8:41"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  <c r="AO573" s="225"/>
    </row>
    <row r="574" spans="8:41"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  <c r="AO574" s="225"/>
    </row>
    <row r="575" spans="8:41"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  <c r="AO575" s="225"/>
    </row>
    <row r="576" spans="8:41"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  <c r="AO576" s="225"/>
    </row>
    <row r="577" spans="8:41"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  <c r="AO577" s="225"/>
    </row>
    <row r="578" spans="8:41"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  <c r="AO578" s="225"/>
    </row>
    <row r="579" spans="8:41"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  <c r="AO579" s="225"/>
    </row>
    <row r="580" spans="8:41"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  <c r="AO580" s="225"/>
    </row>
    <row r="581" spans="8:41"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  <c r="AO581" s="225"/>
    </row>
    <row r="582" spans="8:41"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  <c r="AO582" s="225"/>
    </row>
    <row r="583" spans="8:41"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  <c r="AO583" s="225"/>
    </row>
    <row r="584" spans="8:41"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  <c r="AO584" s="225"/>
    </row>
    <row r="585" spans="8:41"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  <c r="AO585" s="225"/>
    </row>
    <row r="586" spans="8:41"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  <c r="AO586" s="225"/>
    </row>
    <row r="587" spans="8:41"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  <c r="AO587" s="225"/>
    </row>
    <row r="588" spans="8:41"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  <c r="AO588" s="225"/>
    </row>
    <row r="589" spans="8:41"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  <c r="AO589" s="225"/>
    </row>
    <row r="590" spans="8:41"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  <c r="AO590" s="225"/>
    </row>
    <row r="591" spans="8:41"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  <c r="AO591" s="225"/>
    </row>
    <row r="592" spans="8:41"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  <c r="AO592" s="225"/>
    </row>
    <row r="593" spans="8:41"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  <c r="AO593" s="225"/>
    </row>
    <row r="594" spans="8:41"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  <c r="AO594" s="225"/>
    </row>
    <row r="595" spans="8:41"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  <c r="AO595" s="225"/>
    </row>
    <row r="596" spans="8:41"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  <c r="AO596" s="225"/>
    </row>
    <row r="597" spans="8:41"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  <c r="AO597" s="225"/>
    </row>
    <row r="598" spans="8:41"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  <c r="AO598" s="225"/>
    </row>
    <row r="599" spans="8:41"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  <c r="AO599" s="225"/>
    </row>
    <row r="600" spans="8:41"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  <c r="AO600" s="225"/>
    </row>
    <row r="601" spans="8:41"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  <c r="AO601" s="225"/>
    </row>
    <row r="602" spans="8:41"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  <c r="AO602" s="225"/>
    </row>
    <row r="603" spans="8:41"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  <c r="AO603" s="225"/>
    </row>
    <row r="604" spans="8:41"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  <c r="AO604" s="225"/>
    </row>
    <row r="605" spans="8:41"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  <c r="AO605" s="225"/>
    </row>
    <row r="606" spans="8:41"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  <c r="AO606" s="225"/>
    </row>
    <row r="607" spans="8:41"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  <c r="AO607" s="225"/>
    </row>
    <row r="608" spans="8:41"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  <c r="AO608" s="225"/>
    </row>
    <row r="609" spans="8:41"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  <c r="AO609" s="225"/>
    </row>
    <row r="610" spans="8:41"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  <c r="AO610" s="225"/>
    </row>
    <row r="611" spans="8:41"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  <c r="AO611" s="225"/>
    </row>
    <row r="612" spans="8:41"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  <c r="AO612" s="225"/>
    </row>
    <row r="613" spans="8:41"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  <c r="AO613" s="225"/>
    </row>
    <row r="614" spans="8:41"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  <c r="AO614" s="225"/>
    </row>
    <row r="615" spans="8:41"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  <c r="AO615" s="225"/>
    </row>
    <row r="616" spans="8:41"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  <c r="AO616" s="225"/>
    </row>
    <row r="617" spans="8:41"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  <c r="AO617" s="225"/>
    </row>
    <row r="618" spans="8:41"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  <c r="AO618" s="225"/>
    </row>
    <row r="619" spans="8:41"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  <c r="AO619" s="225"/>
    </row>
    <row r="620" spans="8:41"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  <c r="AO620" s="225"/>
    </row>
    <row r="621" spans="8:41"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  <c r="AO621" s="225"/>
    </row>
    <row r="622" spans="8:41"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  <c r="AO622" s="225"/>
    </row>
    <row r="623" spans="8:41"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  <c r="AO623" s="225"/>
    </row>
    <row r="624" spans="8:41"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  <c r="AO624" s="225"/>
    </row>
    <row r="625" spans="8:41"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  <c r="AO625" s="225"/>
    </row>
    <row r="626" spans="8:41"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  <c r="AO626" s="225"/>
    </row>
    <row r="627" spans="8:41"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  <c r="AO627" s="225"/>
    </row>
    <row r="628" spans="8:41"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  <c r="AO628" s="225"/>
    </row>
    <row r="629" spans="8:41"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  <c r="AO629" s="225"/>
    </row>
    <row r="630" spans="8:41"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  <c r="AO630" s="225"/>
    </row>
    <row r="631" spans="8:41"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  <c r="AO631" s="225"/>
    </row>
    <row r="632" spans="8:41"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  <c r="AO632" s="225"/>
    </row>
    <row r="633" spans="8:41"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  <c r="AO633" s="225"/>
    </row>
    <row r="634" spans="8:41"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  <c r="AO634" s="225"/>
    </row>
    <row r="635" spans="8:41"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  <c r="AO635" s="225"/>
    </row>
    <row r="636" spans="8:41"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  <c r="AO636" s="225"/>
    </row>
    <row r="637" spans="8:41"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  <c r="AO637" s="225"/>
    </row>
    <row r="638" spans="8:41"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  <c r="AO638" s="225"/>
    </row>
    <row r="639" spans="8:41"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  <c r="AO639" s="225"/>
    </row>
    <row r="640" spans="8:41"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  <c r="AO640" s="225"/>
    </row>
    <row r="641" spans="8:41"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  <c r="AO641" s="225"/>
    </row>
    <row r="642" spans="8:41"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  <c r="AO642" s="225"/>
    </row>
    <row r="643" spans="8:41"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  <c r="AO643" s="225"/>
    </row>
    <row r="644" spans="8:41"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  <c r="AO644" s="225"/>
    </row>
    <row r="645" spans="8:41"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  <c r="AO645" s="225"/>
    </row>
    <row r="646" spans="8:41"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  <c r="AO646" s="225"/>
    </row>
    <row r="647" spans="8:41"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  <c r="AO647" s="225"/>
    </row>
    <row r="648" spans="8:41"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  <c r="AO648" s="225"/>
    </row>
    <row r="649" spans="8:41"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  <c r="AO649" s="225"/>
    </row>
    <row r="650" spans="8:41"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  <c r="AO650" s="225"/>
    </row>
    <row r="651" spans="8:41"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  <c r="AO651" s="225"/>
    </row>
    <row r="652" spans="8:41"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  <c r="AO652" s="225"/>
    </row>
    <row r="653" spans="8:41"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  <c r="AO653" s="225"/>
    </row>
    <row r="654" spans="8:41"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  <c r="AO654" s="225"/>
    </row>
    <row r="655" spans="8:41"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  <c r="AO655" s="225"/>
    </row>
    <row r="656" spans="8:41"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  <c r="AO656" s="225"/>
    </row>
    <row r="657" spans="8:41"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  <c r="AO657" s="225"/>
    </row>
    <row r="658" spans="8:41"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  <c r="AO658" s="225"/>
    </row>
    <row r="659" spans="8:41"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  <c r="AO659" s="225"/>
    </row>
    <row r="660" spans="8:41"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  <c r="AO660" s="225"/>
    </row>
    <row r="661" spans="8:41"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  <c r="AO661" s="225"/>
    </row>
    <row r="662" spans="8:41"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  <c r="AO662" s="225"/>
    </row>
    <row r="663" spans="8:41"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  <c r="AO663" s="225"/>
    </row>
    <row r="664" spans="8:41"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  <c r="AO664" s="225"/>
    </row>
    <row r="665" spans="8:41"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  <c r="AO665" s="225"/>
    </row>
    <row r="666" spans="8:41"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  <c r="AO666" s="225"/>
    </row>
    <row r="667" spans="8:41"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  <c r="AO667" s="225"/>
    </row>
    <row r="668" spans="8:41"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  <c r="AO668" s="225"/>
    </row>
    <row r="669" spans="8:41"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  <c r="AO669" s="225"/>
    </row>
    <row r="670" spans="8:41"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  <c r="AO670" s="225"/>
    </row>
    <row r="671" spans="8:41"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  <c r="AO671" s="225"/>
    </row>
  </sheetData>
  <sheetProtection selectLockedCells="1" formatCells="0" formatColumns="0" formatRows="0" deleteRows="0"/>
  <mergeCells count="246">
    <mergeCell ref="F5:I5"/>
    <mergeCell ref="K5:O5"/>
    <mergeCell ref="F6:I6"/>
    <mergeCell ref="K6:O6"/>
    <mergeCell ref="AL7:AO7"/>
    <mergeCell ref="AL8:AO8"/>
    <mergeCell ref="X9:Z9"/>
    <mergeCell ref="AA9:AB9"/>
    <mergeCell ref="F11:G11"/>
    <mergeCell ref="W11:AG11"/>
    <mergeCell ref="AL11:AO11"/>
    <mergeCell ref="F12:G12"/>
    <mergeCell ref="H12:I12"/>
    <mergeCell ref="J12:K12"/>
    <mergeCell ref="L12:M12"/>
    <mergeCell ref="N12:O12"/>
    <mergeCell ref="P12:Q12"/>
    <mergeCell ref="F13:G13"/>
    <mergeCell ref="H13:I13"/>
    <mergeCell ref="J13:K13"/>
    <mergeCell ref="L13:M13"/>
    <mergeCell ref="N13:O13"/>
    <mergeCell ref="P13:Q13"/>
    <mergeCell ref="Y13:AG13"/>
    <mergeCell ref="F14:G14"/>
    <mergeCell ref="H14:I14"/>
    <mergeCell ref="J14:K14"/>
    <mergeCell ref="L14:M14"/>
    <mergeCell ref="N14:O14"/>
    <mergeCell ref="P14:Q14"/>
    <mergeCell ref="F15:G15"/>
    <mergeCell ref="H15:I15"/>
    <mergeCell ref="J15:K15"/>
    <mergeCell ref="L15:M15"/>
    <mergeCell ref="N15:O15"/>
    <mergeCell ref="P15:Q15"/>
    <mergeCell ref="Z15:AC15"/>
    <mergeCell ref="AD15:AG15"/>
    <mergeCell ref="L16:M16"/>
    <mergeCell ref="N16:O16"/>
    <mergeCell ref="P16:Q16"/>
    <mergeCell ref="H18:AM18"/>
    <mergeCell ref="AI19:AM19"/>
    <mergeCell ref="E20:G20"/>
    <mergeCell ref="F101:G101"/>
    <mergeCell ref="I101:L101"/>
    <mergeCell ref="O101:P101"/>
    <mergeCell ref="Q101:R101"/>
    <mergeCell ref="U101:W101"/>
    <mergeCell ref="I102:L102"/>
    <mergeCell ref="U102:X102"/>
    <mergeCell ref="F104:G104"/>
    <mergeCell ref="I104:L104"/>
    <mergeCell ref="O104:P104"/>
    <mergeCell ref="U104:W104"/>
    <mergeCell ref="I105:L105"/>
    <mergeCell ref="U105:X105"/>
    <mergeCell ref="I108:J108"/>
    <mergeCell ref="M108:N108"/>
    <mergeCell ref="Q108:T108"/>
    <mergeCell ref="Q109:U109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7:D48"/>
    <mergeCell ref="D49:D50"/>
    <mergeCell ref="D51:D52"/>
    <mergeCell ref="D53:D54"/>
    <mergeCell ref="D57:D58"/>
    <mergeCell ref="D59:D60"/>
    <mergeCell ref="D61:D62"/>
    <mergeCell ref="D65:D66"/>
    <mergeCell ref="D67:D68"/>
    <mergeCell ref="D69:D70"/>
    <mergeCell ref="D73:D74"/>
    <mergeCell ref="D75:D76"/>
    <mergeCell ref="D79:D80"/>
    <mergeCell ref="D81:D82"/>
    <mergeCell ref="D83:D84"/>
    <mergeCell ref="D95:D96"/>
    <mergeCell ref="D97:D98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G97:G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P25:AP26"/>
    <mergeCell ref="AP27:AP28"/>
    <mergeCell ref="AP29:AP30"/>
    <mergeCell ref="AP31:AP32"/>
    <mergeCell ref="AP33:AP34"/>
    <mergeCell ref="AP35:AP36"/>
    <mergeCell ref="AP37:AP38"/>
    <mergeCell ref="AP39:AP40"/>
    <mergeCell ref="AP41:AP42"/>
    <mergeCell ref="AP43:AP44"/>
    <mergeCell ref="AP45:AP46"/>
    <mergeCell ref="AP47:AP48"/>
    <mergeCell ref="AP49:AP50"/>
    <mergeCell ref="AP51:AP52"/>
    <mergeCell ref="AP53:AP54"/>
    <mergeCell ref="AP55:AP56"/>
    <mergeCell ref="AP57:AP58"/>
    <mergeCell ref="AP59:AP60"/>
    <mergeCell ref="AP61:AP62"/>
    <mergeCell ref="AP63:AP64"/>
    <mergeCell ref="AP65:AP66"/>
    <mergeCell ref="AP67:AP68"/>
    <mergeCell ref="AP69:AP70"/>
    <mergeCell ref="AP71:AP72"/>
    <mergeCell ref="AP73:AP74"/>
    <mergeCell ref="AP75:AP76"/>
    <mergeCell ref="AP77:AP78"/>
    <mergeCell ref="AP79:AP80"/>
    <mergeCell ref="AP81:AP82"/>
    <mergeCell ref="AP83:AP84"/>
    <mergeCell ref="AP85:AP86"/>
    <mergeCell ref="AP87:AP88"/>
    <mergeCell ref="AP89:AP90"/>
    <mergeCell ref="AP91:AP92"/>
    <mergeCell ref="AP93:AP94"/>
    <mergeCell ref="AP95:AP96"/>
    <mergeCell ref="AL9:AO10"/>
    <mergeCell ref="E9:G10"/>
    <mergeCell ref="H9:I11"/>
    <mergeCell ref="J9:K11"/>
    <mergeCell ref="L9:M11"/>
    <mergeCell ref="N9:O11"/>
    <mergeCell ref="P9:Q11"/>
    <mergeCell ref="E18:G19"/>
    <mergeCell ref="AL12:AO14"/>
    <mergeCell ref="AQ27:AR28"/>
    <mergeCell ref="H97:AP98"/>
  </mergeCells>
  <pageMargins left="0.354166666666667" right="0" top="0.196850393700787" bottom="0.393055555555556" header="0.118110236220472" footer="0.196527777777778"/>
  <pageSetup paperSize="9" scale="50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C4:AR673"/>
  <sheetViews>
    <sheetView showZeros="0" zoomScale="50" zoomScaleNormal="50" zoomScaleSheetLayoutView="75" topLeftCell="C2" workbookViewId="0">
      <selection activeCell="D114" sqref="D2:AQ114"/>
    </sheetView>
  </sheetViews>
  <sheetFormatPr defaultColWidth="9" defaultRowHeight="13.2"/>
  <cols>
    <col min="1" max="2" width="9" hidden="1" customWidth="1"/>
    <col min="4" max="4" width="47.287037037037" customWidth="1"/>
    <col min="5" max="5" width="6.71296296296296" customWidth="1"/>
    <col min="6" max="6" width="5.71296296296296" customWidth="1"/>
    <col min="7" max="7" width="4.42592592592593" customWidth="1"/>
    <col min="8" max="8" width="13.5740740740741" customWidth="1"/>
    <col min="9" max="9" width="13.8518518518519" customWidth="1"/>
    <col min="10" max="10" width="13.287037037037" customWidth="1"/>
    <col min="11" max="11" width="5.71296296296296" customWidth="1"/>
    <col min="12" max="12" width="12.287037037037" customWidth="1"/>
    <col min="13" max="13" width="4.71296296296296" customWidth="1"/>
    <col min="14" max="14" width="5.57407407407407" customWidth="1"/>
    <col min="15" max="15" width="18.8518518518519" customWidth="1"/>
    <col min="16" max="17" width="16.712962962963" customWidth="1"/>
    <col min="18" max="18" width="14.287037037037" customWidth="1"/>
    <col min="19" max="19" width="17.287037037037" customWidth="1"/>
    <col min="20" max="20" width="13.712962962963" customWidth="1"/>
    <col min="21" max="21" width="11.712962962963" customWidth="1"/>
    <col min="22" max="22" width="11" customWidth="1"/>
    <col min="23" max="23" width="7.71296296296296" customWidth="1"/>
    <col min="24" max="24" width="8" customWidth="1"/>
    <col min="25" max="25" width="13.8518518518519" customWidth="1"/>
    <col min="26" max="26" width="13.712962962963" customWidth="1"/>
    <col min="27" max="27" width="14.712962962963" customWidth="1"/>
    <col min="28" max="28" width="10.287037037037" customWidth="1"/>
    <col min="29" max="29" width="4.85185185185185" customWidth="1"/>
    <col min="30" max="30" width="4.4537037037037" customWidth="1"/>
    <col min="31" max="31" width="4.42592592592593" customWidth="1"/>
    <col min="32" max="32" width="4" customWidth="1"/>
    <col min="33" max="33" width="4.85185185185185" hidden="1" customWidth="1"/>
    <col min="34" max="35" width="3.71296296296296" customWidth="1"/>
    <col min="36" max="36" width="6.28703703703704" customWidth="1"/>
    <col min="37" max="37" width="3.13888888888889" customWidth="1"/>
    <col min="38" max="38" width="3.28703703703704" customWidth="1"/>
    <col min="39" max="39" width="18.5740740740741" customWidth="1"/>
    <col min="40" max="40" width="14.712962962963" customWidth="1"/>
  </cols>
  <sheetData>
    <row r="4" ht="24.75" customHeight="1" spans="4:40">
      <c r="D4" s="6"/>
      <c r="E4" s="7"/>
      <c r="F4" s="7" t="s">
        <v>0</v>
      </c>
      <c r="G4" s="7"/>
      <c r="H4" s="7"/>
      <c r="I4" s="12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F4" s="6"/>
      <c r="AG4" s="6" t="s">
        <v>1</v>
      </c>
      <c r="AH4" s="6"/>
      <c r="AI4" s="6"/>
      <c r="AJ4" s="6"/>
      <c r="AK4" s="6"/>
      <c r="AL4" s="6"/>
      <c r="AM4" s="6"/>
      <c r="AN4" s="6"/>
    </row>
    <row r="5" ht="37.9" customHeight="1" spans="4:40">
      <c r="D5" s="7" t="s">
        <v>2</v>
      </c>
      <c r="E5" s="8"/>
      <c r="F5" s="8"/>
      <c r="G5" s="8"/>
      <c r="H5" s="8"/>
      <c r="I5" s="6"/>
      <c r="J5" s="82" t="s">
        <v>3</v>
      </c>
      <c r="K5" s="82"/>
      <c r="L5" s="82"/>
      <c r="M5" s="82"/>
      <c r="N5" s="82"/>
      <c r="O5" s="6"/>
      <c r="P5" s="6"/>
      <c r="Q5" s="93" t="s">
        <v>4</v>
      </c>
      <c r="R5" s="93"/>
      <c r="S5" s="93"/>
      <c r="T5" s="93"/>
      <c r="U5" s="93"/>
      <c r="V5" s="93"/>
      <c r="W5" s="93"/>
      <c r="X5" s="93"/>
      <c r="Y5" s="6"/>
      <c r="Z5" s="6"/>
      <c r="AA5" s="6"/>
      <c r="AB5" s="6"/>
      <c r="AC5" s="111"/>
      <c r="AD5" s="6"/>
      <c r="AE5" s="6"/>
      <c r="AF5" s="6"/>
      <c r="AG5" s="6"/>
      <c r="AH5" s="6"/>
      <c r="AI5" s="6"/>
      <c r="AJ5" s="120"/>
      <c r="AK5" s="120"/>
      <c r="AL5" s="6"/>
      <c r="AM5" s="6"/>
      <c r="AN5" s="6"/>
    </row>
    <row r="6" ht="18" spans="4:40">
      <c r="D6" s="6"/>
      <c r="E6" s="9" t="s">
        <v>5</v>
      </c>
      <c r="F6" s="9"/>
      <c r="G6" s="9"/>
      <c r="H6" s="9"/>
      <c r="I6" s="12"/>
      <c r="J6" s="9" t="s">
        <v>6</v>
      </c>
      <c r="K6" s="9"/>
      <c r="L6" s="9"/>
      <c r="M6" s="9"/>
      <c r="N6" s="9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121"/>
      <c r="AK6" s="121"/>
      <c r="AL6" s="6"/>
      <c r="AM6" s="6"/>
      <c r="AN6" s="6"/>
    </row>
    <row r="7" s="1" customFormat="1" ht="27.6" spans="4:40">
      <c r="D7" s="7" t="s">
        <v>117</v>
      </c>
      <c r="E7" s="10"/>
      <c r="F7" s="11"/>
      <c r="G7" s="11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122" t="s">
        <v>8</v>
      </c>
      <c r="AL7" s="123"/>
      <c r="AM7" s="123"/>
      <c r="AN7" s="124"/>
    </row>
    <row r="8" ht="18.75" customHeight="1" spans="4:40"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94"/>
      <c r="W8" s="94"/>
      <c r="X8" s="94"/>
      <c r="Y8" s="94"/>
      <c r="Z8" s="94"/>
      <c r="AA8" s="94"/>
      <c r="AB8" s="94"/>
      <c r="AC8" s="106"/>
      <c r="AD8" s="106"/>
      <c r="AE8" s="106"/>
      <c r="AF8" s="106"/>
      <c r="AG8" s="106"/>
      <c r="AH8" s="94"/>
      <c r="AI8" s="94"/>
      <c r="AJ8" s="125" t="s">
        <v>9</v>
      </c>
      <c r="AK8" s="122">
        <v>504202</v>
      </c>
      <c r="AL8" s="123"/>
      <c r="AM8" s="123"/>
      <c r="AN8" s="124"/>
    </row>
    <row r="9" ht="25.5" customHeight="1" spans="4:40">
      <c r="D9" s="13" t="s">
        <v>10</v>
      </c>
      <c r="E9" s="13"/>
      <c r="F9" s="13"/>
      <c r="G9" s="13" t="s">
        <v>11</v>
      </c>
      <c r="H9" s="13"/>
      <c r="I9" s="13" t="s">
        <v>12</v>
      </c>
      <c r="J9" s="13"/>
      <c r="K9" s="13" t="s">
        <v>13</v>
      </c>
      <c r="L9" s="13"/>
      <c r="M9" s="13" t="s">
        <v>14</v>
      </c>
      <c r="N9" s="13"/>
      <c r="O9" s="13" t="s">
        <v>15</v>
      </c>
      <c r="P9" s="13"/>
      <c r="Q9" s="95"/>
      <c r="R9" s="95"/>
      <c r="T9" s="96" t="s">
        <v>16</v>
      </c>
      <c r="U9" s="97">
        <v>27</v>
      </c>
      <c r="V9" s="98"/>
      <c r="W9" s="97" t="s">
        <v>17</v>
      </c>
      <c r="X9" s="97"/>
      <c r="Y9" s="97"/>
      <c r="Z9" s="112" t="s">
        <v>18</v>
      </c>
      <c r="AA9" s="112"/>
      <c r="AB9" s="113"/>
      <c r="AC9" s="106"/>
      <c r="AD9" s="106"/>
      <c r="AE9" s="106"/>
      <c r="AF9" s="106"/>
      <c r="AG9" s="106"/>
      <c r="AH9" s="106"/>
      <c r="AI9" s="94"/>
      <c r="AJ9" s="106"/>
      <c r="AK9" s="126"/>
      <c r="AL9" s="126"/>
      <c r="AM9" s="126"/>
      <c r="AN9" s="126"/>
    </row>
    <row r="10" ht="21" customHeight="1" spans="4:40"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95"/>
      <c r="R10" s="95"/>
      <c r="S10" s="95"/>
      <c r="T10" s="6"/>
      <c r="U10" s="6"/>
      <c r="V10" s="94"/>
      <c r="W10" s="94"/>
      <c r="X10" s="94"/>
      <c r="Y10" s="94"/>
      <c r="Z10" s="94"/>
      <c r="AA10" s="94"/>
      <c r="AB10" s="94"/>
      <c r="AC10" s="106"/>
      <c r="AD10" s="106"/>
      <c r="AE10" s="106"/>
      <c r="AF10" s="106"/>
      <c r="AG10" s="106"/>
      <c r="AH10" s="106"/>
      <c r="AI10" s="94"/>
      <c r="AJ10" s="125" t="s">
        <v>19</v>
      </c>
      <c r="AK10" s="126"/>
      <c r="AL10" s="126"/>
      <c r="AM10" s="126"/>
      <c r="AN10" s="126"/>
    </row>
    <row r="11" ht="55.5" customHeight="1" spans="4:40">
      <c r="D11" s="14" t="s">
        <v>20</v>
      </c>
      <c r="E11" s="13" t="s">
        <v>21</v>
      </c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95"/>
      <c r="R11" s="95"/>
      <c r="S11" s="95"/>
      <c r="T11" s="99" t="s">
        <v>22</v>
      </c>
      <c r="U11" s="100"/>
      <c r="V11" s="101" t="s">
        <v>23</v>
      </c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6"/>
      <c r="AH11" s="94"/>
      <c r="AI11" s="94"/>
      <c r="AJ11" s="125" t="s">
        <v>24</v>
      </c>
      <c r="AK11" s="83"/>
      <c r="AL11" s="83"/>
      <c r="AM11" s="83"/>
      <c r="AN11" s="83"/>
    </row>
    <row r="12" ht="11.25" customHeight="1" spans="4:40">
      <c r="D12" s="15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03"/>
      <c r="R12" s="103"/>
      <c r="S12" s="103"/>
      <c r="T12" s="100"/>
      <c r="U12" s="100"/>
      <c r="V12" s="94"/>
      <c r="W12" s="94"/>
      <c r="X12" s="104"/>
      <c r="Y12" s="104"/>
      <c r="Z12" s="104"/>
      <c r="AA12" s="104"/>
      <c r="AB12" s="104"/>
      <c r="AC12" s="106"/>
      <c r="AD12" s="106"/>
      <c r="AE12" s="106"/>
      <c r="AF12" s="106"/>
      <c r="AG12" s="106"/>
      <c r="AH12" s="94"/>
      <c r="AI12" s="94"/>
      <c r="AJ12" s="94"/>
      <c r="AK12" s="127"/>
      <c r="AL12" s="128"/>
      <c r="AM12" s="128"/>
      <c r="AN12" s="129"/>
    </row>
    <row r="13" s="1" customFormat="1" ht="26.25" customHeight="1" spans="4:40">
      <c r="D13" s="17" t="s">
        <v>118</v>
      </c>
      <c r="E13" s="18">
        <v>185</v>
      </c>
      <c r="F13" s="18"/>
      <c r="G13" s="18">
        <v>185</v>
      </c>
      <c r="H13" s="18"/>
      <c r="I13" s="18">
        <v>8</v>
      </c>
      <c r="J13" s="18"/>
      <c r="K13" s="18">
        <f>I13*G13</f>
        <v>1480</v>
      </c>
      <c r="L13" s="18"/>
      <c r="M13" s="83"/>
      <c r="N13" s="83"/>
      <c r="O13" s="83"/>
      <c r="P13" s="83"/>
      <c r="Q13" s="105"/>
      <c r="R13" s="105"/>
      <c r="S13" s="105"/>
      <c r="T13" s="99" t="s">
        <v>26</v>
      </c>
      <c r="U13" s="100"/>
      <c r="V13" s="106"/>
      <c r="W13" s="107"/>
      <c r="X13" s="108" t="s">
        <v>27</v>
      </c>
      <c r="Y13" s="108"/>
      <c r="Z13" s="108"/>
      <c r="AA13" s="108"/>
      <c r="AB13" s="108"/>
      <c r="AC13" s="108"/>
      <c r="AD13" s="108"/>
      <c r="AE13" s="108"/>
      <c r="AF13" s="108"/>
      <c r="AG13" s="106"/>
      <c r="AH13" s="94"/>
      <c r="AI13" s="94"/>
      <c r="AJ13" s="94"/>
      <c r="AK13" s="130"/>
      <c r="AL13" s="131"/>
      <c r="AM13" s="131"/>
      <c r="AN13" s="132"/>
    </row>
    <row r="14" s="1" customFormat="1" ht="11.25" customHeight="1" spans="4:40">
      <c r="D14" s="17"/>
      <c r="E14" s="18"/>
      <c r="F14" s="18"/>
      <c r="G14" s="18"/>
      <c r="H14" s="18"/>
      <c r="I14" s="18"/>
      <c r="J14" s="18"/>
      <c r="K14" s="18"/>
      <c r="L14" s="18"/>
      <c r="M14" s="83"/>
      <c r="N14" s="83"/>
      <c r="O14" s="83"/>
      <c r="P14" s="83"/>
      <c r="Q14" s="105"/>
      <c r="R14" s="105"/>
      <c r="S14" s="105"/>
      <c r="T14" s="100"/>
      <c r="U14" s="100"/>
      <c r="V14" s="94"/>
      <c r="W14" s="100"/>
      <c r="X14" s="109"/>
      <c r="Y14" s="109"/>
      <c r="Z14" s="109"/>
      <c r="AA14" s="109"/>
      <c r="AB14" s="109"/>
      <c r="AC14" s="107"/>
      <c r="AD14" s="107"/>
      <c r="AE14" s="107"/>
      <c r="AF14" s="107"/>
      <c r="AG14" s="106"/>
      <c r="AH14" s="94"/>
      <c r="AI14" s="94"/>
      <c r="AJ14" s="94"/>
      <c r="AK14" s="133"/>
      <c r="AL14" s="8"/>
      <c r="AM14" s="8"/>
      <c r="AN14" s="134"/>
    </row>
    <row r="15" s="1" customFormat="1" ht="29.25" customHeight="1" spans="4:40">
      <c r="D15" s="17"/>
      <c r="E15" s="18"/>
      <c r="F15" s="18"/>
      <c r="G15" s="18"/>
      <c r="H15" s="18"/>
      <c r="I15" s="18"/>
      <c r="J15" s="18"/>
      <c r="K15" s="18"/>
      <c r="L15" s="18"/>
      <c r="M15" s="83"/>
      <c r="N15" s="83"/>
      <c r="O15" s="83"/>
      <c r="P15" s="83"/>
      <c r="Q15" s="105"/>
      <c r="R15" s="105"/>
      <c r="S15" s="105"/>
      <c r="T15" s="99" t="s">
        <v>28</v>
      </c>
      <c r="U15" s="100"/>
      <c r="V15" s="106"/>
      <c r="W15" s="100"/>
      <c r="X15" s="100" t="s">
        <v>29</v>
      </c>
      <c r="Y15" s="114" t="s">
        <v>30</v>
      </c>
      <c r="Z15" s="115"/>
      <c r="AA15" s="115"/>
      <c r="AB15" s="115"/>
      <c r="AC15" s="115" t="s">
        <v>31</v>
      </c>
      <c r="AD15" s="115"/>
      <c r="AE15" s="115"/>
      <c r="AF15" s="115"/>
      <c r="AG15" s="106"/>
      <c r="AH15" s="113"/>
      <c r="AI15" s="94"/>
      <c r="AJ15" s="94"/>
      <c r="AK15" s="135"/>
      <c r="AL15" s="135"/>
      <c r="AM15" s="135"/>
      <c r="AN15" s="135"/>
    </row>
    <row r="16" s="1" customFormat="1" ht="28.5" customHeight="1" spans="4:40">
      <c r="D16" s="19"/>
      <c r="E16" s="19"/>
      <c r="F16" s="19"/>
      <c r="G16" s="19"/>
      <c r="H16" s="19"/>
      <c r="I16" s="19"/>
      <c r="J16" s="84" t="s">
        <v>32</v>
      </c>
      <c r="K16" s="18">
        <f>K13</f>
        <v>1480</v>
      </c>
      <c r="L16" s="18"/>
      <c r="M16" s="83"/>
      <c r="N16" s="83"/>
      <c r="O16" s="83"/>
      <c r="P16" s="83"/>
      <c r="Q16" s="105"/>
      <c r="R16" s="105"/>
      <c r="S16" s="105"/>
      <c r="T16" s="100"/>
      <c r="U16" s="100"/>
      <c r="V16" s="12"/>
      <c r="W16" s="12"/>
      <c r="X16" s="12"/>
      <c r="Y16" s="12"/>
      <c r="Z16" s="12"/>
      <c r="AA16" s="12"/>
      <c r="AB16" s="12"/>
      <c r="AH16" s="12"/>
      <c r="AI16" s="12"/>
      <c r="AJ16" s="12"/>
      <c r="AK16" s="12"/>
      <c r="AL16" s="12"/>
      <c r="AM16" s="12"/>
      <c r="AN16" s="12"/>
    </row>
    <row r="17" ht="17.25" customHeight="1" spans="4:40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ht="16.9" customHeight="1" spans="3:40">
      <c r="C18" s="20"/>
      <c r="D18" s="21" t="s">
        <v>33</v>
      </c>
      <c r="E18" s="22"/>
      <c r="F18" s="23"/>
      <c r="G18" s="24" t="s">
        <v>34</v>
      </c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136"/>
      <c r="AM18" s="137" t="s">
        <v>35</v>
      </c>
      <c r="AN18" s="138"/>
    </row>
    <row r="19" ht="12" customHeight="1" spans="3:40">
      <c r="C19" s="20"/>
      <c r="D19" s="25"/>
      <c r="E19" s="26"/>
      <c r="F19" s="27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139"/>
      <c r="AI19" s="139"/>
      <c r="AJ19" s="139"/>
      <c r="AK19" s="139"/>
      <c r="AL19" s="140"/>
      <c r="AM19" s="141"/>
      <c r="AN19" s="142"/>
    </row>
    <row r="20" s="2" customFormat="1" ht="24" customHeight="1" spans="3:41">
      <c r="C20" s="29"/>
      <c r="D20" s="30" t="s">
        <v>36</v>
      </c>
      <c r="E20" s="30"/>
      <c r="F20" s="31"/>
      <c r="G20" s="32"/>
      <c r="H20" s="33"/>
      <c r="I20" s="33"/>
      <c r="J20" s="3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143"/>
      <c r="AI20" s="33"/>
      <c r="AJ20" s="61"/>
      <c r="AK20" s="61"/>
      <c r="AL20" s="61"/>
      <c r="AM20" s="144"/>
      <c r="AN20" s="145"/>
      <c r="AO20" s="174"/>
    </row>
    <row r="21" ht="156" customHeight="1" spans="3:44">
      <c r="C21" s="20"/>
      <c r="D21" s="34" t="s">
        <v>37</v>
      </c>
      <c r="E21" s="34" t="s">
        <v>38</v>
      </c>
      <c r="F21" s="35" t="s">
        <v>39</v>
      </c>
      <c r="G21" s="36" t="s">
        <v>40</v>
      </c>
      <c r="H21" s="37" t="s">
        <v>41</v>
      </c>
      <c r="I21" s="37" t="s">
        <v>119</v>
      </c>
      <c r="J21" s="37" t="s">
        <v>43</v>
      </c>
      <c r="K21" s="85"/>
      <c r="L21" s="37" t="s">
        <v>44</v>
      </c>
      <c r="M21" s="86"/>
      <c r="N21" s="37" t="s">
        <v>45</v>
      </c>
      <c r="O21" s="37" t="s">
        <v>46</v>
      </c>
      <c r="P21" s="37" t="s">
        <v>47</v>
      </c>
      <c r="Q21" s="37" t="s">
        <v>48</v>
      </c>
      <c r="R21" s="37"/>
      <c r="S21" s="37"/>
      <c r="T21" s="37" t="s">
        <v>49</v>
      </c>
      <c r="U21" s="37" t="s">
        <v>50</v>
      </c>
      <c r="V21" s="37" t="s">
        <v>51</v>
      </c>
      <c r="W21" s="37"/>
      <c r="X21" s="37"/>
      <c r="Y21" s="37" t="s">
        <v>52</v>
      </c>
      <c r="Z21" s="37" t="s">
        <v>53</v>
      </c>
      <c r="AA21" s="37" t="s">
        <v>54</v>
      </c>
      <c r="AB21" s="37"/>
      <c r="AC21" s="116"/>
      <c r="AD21" s="116"/>
      <c r="AE21" s="116"/>
      <c r="AF21" s="116"/>
      <c r="AG21" s="116"/>
      <c r="AH21" s="146"/>
      <c r="AI21" s="147"/>
      <c r="AJ21" s="148"/>
      <c r="AK21" s="148"/>
      <c r="AL21" s="148"/>
      <c r="AM21" s="149"/>
      <c r="AN21" s="150" t="s">
        <v>55</v>
      </c>
      <c r="AO21" s="175" t="s">
        <v>56</v>
      </c>
      <c r="AP21" s="176"/>
      <c r="AQ21" s="176"/>
      <c r="AR21" s="176"/>
    </row>
    <row r="22" s="3" customFormat="1" ht="15" customHeight="1" spans="3:44">
      <c r="C22" s="38"/>
      <c r="D22" s="39">
        <v>1</v>
      </c>
      <c r="E22" s="39">
        <v>2</v>
      </c>
      <c r="F22" s="40">
        <v>3</v>
      </c>
      <c r="G22" s="41">
        <v>4</v>
      </c>
      <c r="H22" s="42">
        <v>5</v>
      </c>
      <c r="I22" s="42">
        <v>6</v>
      </c>
      <c r="J22" s="41">
        <v>7</v>
      </c>
      <c r="K22" s="42">
        <v>8</v>
      </c>
      <c r="L22" s="42">
        <v>9</v>
      </c>
      <c r="M22" s="42">
        <v>10</v>
      </c>
      <c r="N22" s="42">
        <v>11</v>
      </c>
      <c r="O22" s="42">
        <v>12</v>
      </c>
      <c r="P22" s="42">
        <v>14</v>
      </c>
      <c r="Q22" s="42">
        <v>13</v>
      </c>
      <c r="R22" s="42">
        <v>15</v>
      </c>
      <c r="S22" s="42"/>
      <c r="T22" s="42">
        <v>15</v>
      </c>
      <c r="U22" s="42">
        <v>16</v>
      </c>
      <c r="V22" s="42">
        <v>17</v>
      </c>
      <c r="W22" s="42">
        <v>18</v>
      </c>
      <c r="X22" s="42">
        <v>19</v>
      </c>
      <c r="Y22" s="42">
        <v>20</v>
      </c>
      <c r="Z22" s="41">
        <v>21</v>
      </c>
      <c r="AA22" s="41">
        <v>22</v>
      </c>
      <c r="AB22" s="42">
        <v>23</v>
      </c>
      <c r="AC22" s="42">
        <v>24</v>
      </c>
      <c r="AD22" s="42">
        <v>25</v>
      </c>
      <c r="AE22" s="42">
        <v>26</v>
      </c>
      <c r="AF22" s="42">
        <v>27</v>
      </c>
      <c r="AG22" s="42">
        <v>28</v>
      </c>
      <c r="AH22" s="151">
        <v>29</v>
      </c>
      <c r="AI22" s="42">
        <v>29</v>
      </c>
      <c r="AJ22" s="42">
        <v>30</v>
      </c>
      <c r="AK22" s="41">
        <v>31</v>
      </c>
      <c r="AL22" s="42">
        <v>32</v>
      </c>
      <c r="AM22" s="152">
        <v>33</v>
      </c>
      <c r="AN22" s="41">
        <v>34</v>
      </c>
      <c r="AO22" s="42">
        <v>35</v>
      </c>
      <c r="AP22" s="176"/>
      <c r="AQ22" s="176"/>
      <c r="AR22" s="176"/>
    </row>
    <row r="23" s="4" customFormat="1" ht="18.75" customHeight="1" spans="3:44">
      <c r="C23" s="43"/>
      <c r="D23" s="44" t="s">
        <v>57</v>
      </c>
      <c r="E23" s="44"/>
      <c r="F23" s="45"/>
      <c r="G23" s="46"/>
      <c r="H23" s="47" t="s">
        <v>58</v>
      </c>
      <c r="I23" s="87" t="s">
        <v>120</v>
      </c>
      <c r="J23" s="47" t="s">
        <v>121</v>
      </c>
      <c r="K23" s="88"/>
      <c r="L23" s="89" t="s">
        <v>61</v>
      </c>
      <c r="M23" s="90"/>
      <c r="N23" s="88"/>
      <c r="O23" s="89" t="s">
        <v>122</v>
      </c>
      <c r="P23" s="88" t="s">
        <v>123</v>
      </c>
      <c r="Q23" s="89" t="s">
        <v>124</v>
      </c>
      <c r="R23" s="88"/>
      <c r="S23" s="88"/>
      <c r="T23" s="88" t="s">
        <v>125</v>
      </c>
      <c r="U23" s="88" t="s">
        <v>66</v>
      </c>
      <c r="V23" s="88" t="s">
        <v>67</v>
      </c>
      <c r="W23" s="88"/>
      <c r="X23" s="88"/>
      <c r="Y23" s="88"/>
      <c r="Z23" s="47" t="s">
        <v>68</v>
      </c>
      <c r="AA23" s="47" t="s">
        <v>126</v>
      </c>
      <c r="AB23" s="88"/>
      <c r="AC23" s="117"/>
      <c r="AD23" s="117"/>
      <c r="AE23" s="117"/>
      <c r="AF23" s="117"/>
      <c r="AG23" s="117"/>
      <c r="AH23" s="153"/>
      <c r="AI23" s="154"/>
      <c r="AJ23" s="154"/>
      <c r="AK23" s="154"/>
      <c r="AL23" s="154"/>
      <c r="AM23" s="155"/>
      <c r="AN23" s="156"/>
      <c r="AO23" s="177"/>
      <c r="AP23" s="178"/>
      <c r="AQ23" s="178"/>
      <c r="AR23" s="178"/>
    </row>
    <row r="24" s="3" customFormat="1" ht="19.5" customHeight="1" spans="3:44">
      <c r="C24" s="48"/>
      <c r="D24" s="49" t="s">
        <v>70</v>
      </c>
      <c r="E24" s="49"/>
      <c r="F24" s="50"/>
      <c r="G24" s="51"/>
      <c r="H24" s="52">
        <v>8</v>
      </c>
      <c r="I24" s="52">
        <v>8</v>
      </c>
      <c r="J24" s="51">
        <v>8</v>
      </c>
      <c r="K24" s="52"/>
      <c r="L24" s="52">
        <v>8</v>
      </c>
      <c r="M24" s="52"/>
      <c r="N24" s="52"/>
      <c r="O24" s="52">
        <v>8</v>
      </c>
      <c r="P24" s="52">
        <v>8</v>
      </c>
      <c r="Q24" s="52">
        <v>8</v>
      </c>
      <c r="R24" s="52"/>
      <c r="S24" s="52"/>
      <c r="T24" s="52">
        <v>8</v>
      </c>
      <c r="U24" s="52">
        <v>8</v>
      </c>
      <c r="V24" s="52">
        <v>8</v>
      </c>
      <c r="W24" s="52"/>
      <c r="X24" s="52"/>
      <c r="Y24" s="52"/>
      <c r="Z24" s="51">
        <v>8</v>
      </c>
      <c r="AA24" s="51">
        <v>8</v>
      </c>
      <c r="AB24" s="118"/>
      <c r="AC24" s="119"/>
      <c r="AD24" s="119"/>
      <c r="AE24" s="119"/>
      <c r="AF24" s="119"/>
      <c r="AG24" s="119"/>
      <c r="AH24" s="157"/>
      <c r="AI24" s="119"/>
      <c r="AJ24" s="119"/>
      <c r="AK24" s="119"/>
      <c r="AL24" s="119"/>
      <c r="AM24" s="158"/>
      <c r="AN24" s="159"/>
      <c r="AO24" s="179"/>
      <c r="AP24" s="176"/>
      <c r="AQ24" s="176"/>
      <c r="AR24" s="176"/>
    </row>
    <row r="25" ht="29.25" customHeight="1" spans="3:44">
      <c r="C25" s="53">
        <v>1</v>
      </c>
      <c r="D25" s="54" t="s">
        <v>71</v>
      </c>
      <c r="E25" s="55"/>
      <c r="F25" s="56" t="s">
        <v>72</v>
      </c>
      <c r="G25" s="57"/>
      <c r="H25" s="58"/>
      <c r="I25" s="58">
        <v>45</v>
      </c>
      <c r="J25" s="91">
        <v>135</v>
      </c>
      <c r="K25" s="58"/>
      <c r="L25" s="58"/>
      <c r="M25" s="58"/>
      <c r="N25" s="58"/>
      <c r="O25" s="58">
        <v>105</v>
      </c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91">
        <v>14.25</v>
      </c>
      <c r="AA25" s="91"/>
      <c r="AB25" s="58"/>
      <c r="AC25" s="58"/>
      <c r="AD25" s="58"/>
      <c r="AE25" s="58"/>
      <c r="AF25" s="58"/>
      <c r="AG25" s="58"/>
      <c r="AH25" s="160"/>
      <c r="AI25" s="58"/>
      <c r="AJ25" s="58"/>
      <c r="AK25" s="58"/>
      <c r="AL25" s="58"/>
      <c r="AM25" s="161"/>
      <c r="AN25" s="162">
        <f>SUM(G26:AH26)</f>
        <v>2.394</v>
      </c>
      <c r="AO25" s="180">
        <f>SUM(AI26:AM26)</f>
        <v>0</v>
      </c>
      <c r="AP25" s="176"/>
      <c r="AQ25" s="176"/>
      <c r="AR25" s="176"/>
    </row>
    <row r="26" ht="23.25" customHeight="1" spans="3:44">
      <c r="C26" s="59"/>
      <c r="D26" s="60"/>
      <c r="E26" s="61"/>
      <c r="F26" s="56" t="s">
        <v>73</v>
      </c>
      <c r="G26" s="62">
        <f t="shared" ref="G26:AM26" si="0">(G$24*G25)/1000</f>
        <v>0</v>
      </c>
      <c r="H26" s="63">
        <f t="shared" si="0"/>
        <v>0</v>
      </c>
      <c r="I26" s="63">
        <f t="shared" si="0"/>
        <v>0.36</v>
      </c>
      <c r="J26" s="63">
        <f t="shared" si="0"/>
        <v>1.08</v>
      </c>
      <c r="K26" s="63">
        <f t="shared" si="0"/>
        <v>0</v>
      </c>
      <c r="L26" s="63">
        <f t="shared" si="0"/>
        <v>0</v>
      </c>
      <c r="M26" s="63">
        <f t="shared" si="0"/>
        <v>0</v>
      </c>
      <c r="N26" s="63">
        <f t="shared" si="0"/>
        <v>0</v>
      </c>
      <c r="O26" s="63">
        <f t="shared" si="0"/>
        <v>0.84</v>
      </c>
      <c r="P26" s="63">
        <f t="shared" si="0"/>
        <v>0</v>
      </c>
      <c r="Q26" s="63">
        <f t="shared" si="0"/>
        <v>0</v>
      </c>
      <c r="R26" s="63">
        <f t="shared" si="0"/>
        <v>0</v>
      </c>
      <c r="S26" s="63">
        <f t="shared" si="0"/>
        <v>0</v>
      </c>
      <c r="T26" s="63">
        <f t="shared" si="0"/>
        <v>0</v>
      </c>
      <c r="U26" s="63">
        <f t="shared" si="0"/>
        <v>0</v>
      </c>
      <c r="V26" s="63">
        <f t="shared" si="0"/>
        <v>0</v>
      </c>
      <c r="W26" s="63"/>
      <c r="X26" s="63">
        <f t="shared" si="0"/>
        <v>0</v>
      </c>
      <c r="Y26" s="63">
        <f t="shared" si="0"/>
        <v>0</v>
      </c>
      <c r="Z26" s="63">
        <f t="shared" si="0"/>
        <v>0.114</v>
      </c>
      <c r="AA26" s="63">
        <f t="shared" si="0"/>
        <v>0</v>
      </c>
      <c r="AB26" s="63">
        <f t="shared" si="0"/>
        <v>0</v>
      </c>
      <c r="AC26" s="63">
        <f t="shared" si="0"/>
        <v>0</v>
      </c>
      <c r="AD26" s="63">
        <f t="shared" si="0"/>
        <v>0</v>
      </c>
      <c r="AE26" s="63">
        <f t="shared" si="0"/>
        <v>0</v>
      </c>
      <c r="AF26" s="63">
        <f t="shared" si="0"/>
        <v>0</v>
      </c>
      <c r="AG26" s="63">
        <f t="shared" si="0"/>
        <v>0</v>
      </c>
      <c r="AH26" s="163">
        <f t="shared" si="0"/>
        <v>0</v>
      </c>
      <c r="AI26" s="63">
        <f t="shared" si="0"/>
        <v>0</v>
      </c>
      <c r="AJ26" s="63">
        <f t="shared" si="0"/>
        <v>0</v>
      </c>
      <c r="AK26" s="63">
        <f t="shared" si="0"/>
        <v>0</v>
      </c>
      <c r="AL26" s="63">
        <f t="shared" si="0"/>
        <v>0</v>
      </c>
      <c r="AM26" s="164">
        <f t="shared" si="0"/>
        <v>0</v>
      </c>
      <c r="AN26" s="165"/>
      <c r="AO26" s="181"/>
      <c r="AP26" s="176"/>
      <c r="AQ26" s="176"/>
      <c r="AR26" s="176"/>
    </row>
    <row r="27" ht="29.25" customHeight="1" spans="3:44">
      <c r="C27" s="53">
        <v>2</v>
      </c>
      <c r="D27" s="54" t="s">
        <v>74</v>
      </c>
      <c r="E27" s="55"/>
      <c r="F27" s="56" t="s">
        <v>72</v>
      </c>
      <c r="G27" s="57"/>
      <c r="H27" s="58"/>
      <c r="I27" s="58">
        <v>105</v>
      </c>
      <c r="J27" s="91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91"/>
      <c r="AA27" s="91"/>
      <c r="AB27" s="58"/>
      <c r="AC27" s="58"/>
      <c r="AD27" s="58"/>
      <c r="AE27" s="58"/>
      <c r="AF27" s="58"/>
      <c r="AG27" s="58"/>
      <c r="AH27" s="160"/>
      <c r="AI27" s="58"/>
      <c r="AJ27" s="58"/>
      <c r="AK27" s="58"/>
      <c r="AL27" s="58"/>
      <c r="AM27" s="161"/>
      <c r="AN27" s="162">
        <f>SUM(G28:AH28)</f>
        <v>0.84</v>
      </c>
      <c r="AO27" s="180"/>
      <c r="AP27" s="182"/>
      <c r="AQ27" s="183"/>
      <c r="AR27" s="176"/>
    </row>
    <row r="28" ht="28.15" customHeight="1" spans="3:44">
      <c r="C28" s="59"/>
      <c r="D28" s="60"/>
      <c r="E28" s="61"/>
      <c r="F28" s="56" t="s">
        <v>73</v>
      </c>
      <c r="G28" s="62">
        <f t="shared" ref="G28:AM28" si="1">(G$24*G27)/1000</f>
        <v>0</v>
      </c>
      <c r="H28" s="63">
        <f t="shared" si="1"/>
        <v>0</v>
      </c>
      <c r="I28" s="63">
        <f t="shared" si="1"/>
        <v>0.84</v>
      </c>
      <c r="J28" s="63">
        <f t="shared" si="1"/>
        <v>0</v>
      </c>
      <c r="K28" s="63">
        <f t="shared" si="1"/>
        <v>0</v>
      </c>
      <c r="L28" s="63">
        <f t="shared" si="1"/>
        <v>0</v>
      </c>
      <c r="M28" s="63">
        <f t="shared" si="1"/>
        <v>0</v>
      </c>
      <c r="N28" s="63">
        <f t="shared" si="1"/>
        <v>0</v>
      </c>
      <c r="O28" s="63">
        <f t="shared" si="1"/>
        <v>0</v>
      </c>
      <c r="P28" s="63">
        <f t="shared" si="1"/>
        <v>0</v>
      </c>
      <c r="Q28" s="63">
        <f t="shared" si="1"/>
        <v>0</v>
      </c>
      <c r="R28" s="63">
        <f t="shared" si="1"/>
        <v>0</v>
      </c>
      <c r="S28" s="63">
        <f t="shared" si="1"/>
        <v>0</v>
      </c>
      <c r="T28" s="63">
        <f t="shared" si="1"/>
        <v>0</v>
      </c>
      <c r="U28" s="63">
        <f t="shared" si="1"/>
        <v>0</v>
      </c>
      <c r="V28" s="63">
        <f t="shared" si="1"/>
        <v>0</v>
      </c>
      <c r="W28" s="63">
        <f t="shared" si="1"/>
        <v>0</v>
      </c>
      <c r="X28" s="63">
        <f t="shared" si="1"/>
        <v>0</v>
      </c>
      <c r="Y28" s="63">
        <f t="shared" si="1"/>
        <v>0</v>
      </c>
      <c r="Z28" s="63">
        <f t="shared" si="1"/>
        <v>0</v>
      </c>
      <c r="AA28" s="63">
        <f t="shared" si="1"/>
        <v>0</v>
      </c>
      <c r="AB28" s="63">
        <f t="shared" si="1"/>
        <v>0</v>
      </c>
      <c r="AC28" s="63">
        <f t="shared" si="1"/>
        <v>0</v>
      </c>
      <c r="AD28" s="63">
        <f t="shared" si="1"/>
        <v>0</v>
      </c>
      <c r="AE28" s="63">
        <f t="shared" si="1"/>
        <v>0</v>
      </c>
      <c r="AF28" s="63">
        <f t="shared" si="1"/>
        <v>0</v>
      </c>
      <c r="AG28" s="63">
        <f t="shared" si="1"/>
        <v>0</v>
      </c>
      <c r="AH28" s="163">
        <f t="shared" si="1"/>
        <v>0</v>
      </c>
      <c r="AI28" s="63">
        <f t="shared" si="1"/>
        <v>0</v>
      </c>
      <c r="AJ28" s="63">
        <f t="shared" si="1"/>
        <v>0</v>
      </c>
      <c r="AK28" s="63">
        <f t="shared" si="1"/>
        <v>0</v>
      </c>
      <c r="AL28" s="63">
        <f t="shared" si="1"/>
        <v>0</v>
      </c>
      <c r="AM28" s="164">
        <f t="shared" si="1"/>
        <v>0</v>
      </c>
      <c r="AN28" s="165"/>
      <c r="AO28" s="181"/>
      <c r="AP28" s="182"/>
      <c r="AQ28" s="183"/>
      <c r="AR28" s="176"/>
    </row>
    <row r="29" ht="25.5" customHeight="1" spans="3:44">
      <c r="C29" s="53">
        <v>3</v>
      </c>
      <c r="D29" s="54" t="s">
        <v>75</v>
      </c>
      <c r="E29" s="55"/>
      <c r="F29" s="56" t="s">
        <v>72</v>
      </c>
      <c r="G29" s="57"/>
      <c r="H29" s="58">
        <v>5</v>
      </c>
      <c r="I29" s="58">
        <v>1.5</v>
      </c>
      <c r="J29" s="91"/>
      <c r="K29" s="58"/>
      <c r="L29" s="58"/>
      <c r="M29" s="58"/>
      <c r="N29" s="58"/>
      <c r="O29" s="58"/>
      <c r="P29" s="58">
        <v>10</v>
      </c>
      <c r="Q29" s="58"/>
      <c r="R29" s="58"/>
      <c r="S29" s="58"/>
      <c r="T29" s="58"/>
      <c r="U29" s="58"/>
      <c r="V29" s="58"/>
      <c r="W29" s="58"/>
      <c r="X29" s="58"/>
      <c r="Y29" s="58"/>
      <c r="Z29" s="91">
        <v>7.4</v>
      </c>
      <c r="AA29" s="91"/>
      <c r="AB29" s="58"/>
      <c r="AC29" s="58"/>
      <c r="AD29" s="58"/>
      <c r="AE29" s="58"/>
      <c r="AF29" s="58"/>
      <c r="AG29" s="58"/>
      <c r="AH29" s="160"/>
      <c r="AI29" s="58"/>
      <c r="AJ29" s="58"/>
      <c r="AK29" s="58"/>
      <c r="AL29" s="58"/>
      <c r="AM29" s="161"/>
      <c r="AN29" s="162">
        <f>SUM(G30:AH30)</f>
        <v>0.1912</v>
      </c>
      <c r="AO29" s="180">
        <f>SUM(AI30:AM30)</f>
        <v>0</v>
      </c>
      <c r="AP29" s="176"/>
      <c r="AQ29" s="176"/>
      <c r="AR29" s="176"/>
    </row>
    <row r="30" ht="28.5" customHeight="1" spans="3:44">
      <c r="C30" s="59"/>
      <c r="D30" s="60"/>
      <c r="E30" s="61"/>
      <c r="F30" s="56" t="s">
        <v>73</v>
      </c>
      <c r="G30" s="62">
        <f t="shared" ref="G30:AM30" si="2">(G$24*G29)/1000</f>
        <v>0</v>
      </c>
      <c r="H30" s="63">
        <f t="shared" si="2"/>
        <v>0.04</v>
      </c>
      <c r="I30" s="63">
        <f t="shared" si="2"/>
        <v>0.012</v>
      </c>
      <c r="J30" s="63">
        <f t="shared" si="2"/>
        <v>0</v>
      </c>
      <c r="K30" s="63">
        <f t="shared" si="2"/>
        <v>0</v>
      </c>
      <c r="L30" s="63">
        <f t="shared" si="2"/>
        <v>0</v>
      </c>
      <c r="M30" s="63">
        <f t="shared" si="2"/>
        <v>0</v>
      </c>
      <c r="N30" s="63">
        <f t="shared" si="2"/>
        <v>0</v>
      </c>
      <c r="O30" s="63">
        <f t="shared" si="2"/>
        <v>0</v>
      </c>
      <c r="P30" s="63">
        <f t="shared" si="2"/>
        <v>0.08</v>
      </c>
      <c r="Q30" s="63">
        <f t="shared" si="2"/>
        <v>0</v>
      </c>
      <c r="R30" s="63">
        <f t="shared" si="2"/>
        <v>0</v>
      </c>
      <c r="S30" s="63">
        <f t="shared" si="2"/>
        <v>0</v>
      </c>
      <c r="T30" s="63">
        <f t="shared" si="2"/>
        <v>0</v>
      </c>
      <c r="U30" s="63">
        <f t="shared" si="2"/>
        <v>0</v>
      </c>
      <c r="V30" s="63">
        <f t="shared" si="2"/>
        <v>0</v>
      </c>
      <c r="W30" s="63">
        <f t="shared" si="2"/>
        <v>0</v>
      </c>
      <c r="X30" s="63">
        <f t="shared" si="2"/>
        <v>0</v>
      </c>
      <c r="Y30" s="63">
        <f t="shared" si="2"/>
        <v>0</v>
      </c>
      <c r="Z30" s="63">
        <f t="shared" si="2"/>
        <v>0.0592</v>
      </c>
      <c r="AA30" s="63">
        <f t="shared" si="2"/>
        <v>0</v>
      </c>
      <c r="AB30" s="63">
        <f t="shared" si="2"/>
        <v>0</v>
      </c>
      <c r="AC30" s="63">
        <f t="shared" si="2"/>
        <v>0</v>
      </c>
      <c r="AD30" s="63">
        <f t="shared" si="2"/>
        <v>0</v>
      </c>
      <c r="AE30" s="63">
        <f t="shared" si="2"/>
        <v>0</v>
      </c>
      <c r="AF30" s="63">
        <f t="shared" si="2"/>
        <v>0</v>
      </c>
      <c r="AG30" s="63">
        <f t="shared" si="2"/>
        <v>0</v>
      </c>
      <c r="AH30" s="163">
        <f t="shared" si="2"/>
        <v>0</v>
      </c>
      <c r="AI30" s="63">
        <f t="shared" si="2"/>
        <v>0</v>
      </c>
      <c r="AJ30" s="63">
        <f t="shared" si="2"/>
        <v>0</v>
      </c>
      <c r="AK30" s="63">
        <f t="shared" si="2"/>
        <v>0</v>
      </c>
      <c r="AL30" s="63">
        <f t="shared" si="2"/>
        <v>0</v>
      </c>
      <c r="AM30" s="164">
        <f t="shared" si="2"/>
        <v>0</v>
      </c>
      <c r="AN30" s="165"/>
      <c r="AO30" s="181"/>
      <c r="AP30" s="176"/>
      <c r="AQ30" s="176"/>
      <c r="AR30" s="176"/>
    </row>
    <row r="31" ht="27.75" customHeight="1" spans="3:44">
      <c r="C31" s="53">
        <v>4</v>
      </c>
      <c r="D31" s="54" t="s">
        <v>50</v>
      </c>
      <c r="E31" s="55"/>
      <c r="F31" s="56" t="s">
        <v>72</v>
      </c>
      <c r="G31" s="57"/>
      <c r="H31" s="58">
        <v>30</v>
      </c>
      <c r="I31" s="58"/>
      <c r="J31" s="91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>
        <v>38.571</v>
      </c>
      <c r="V31" s="58"/>
      <c r="W31" s="58"/>
      <c r="X31" s="58"/>
      <c r="Y31" s="58"/>
      <c r="Z31" s="91"/>
      <c r="AA31" s="91"/>
      <c r="AB31" s="58"/>
      <c r="AC31" s="58"/>
      <c r="AD31" s="58"/>
      <c r="AE31" s="58"/>
      <c r="AF31" s="58"/>
      <c r="AG31" s="58"/>
      <c r="AH31" s="160"/>
      <c r="AI31" s="58"/>
      <c r="AJ31" s="58"/>
      <c r="AK31" s="58"/>
      <c r="AL31" s="58"/>
      <c r="AM31" s="161"/>
      <c r="AN31" s="162">
        <f t="shared" ref="AN31" si="3">SUM(G32:AH32)</f>
        <v>0.548568</v>
      </c>
      <c r="AO31" s="180">
        <f>SUM(AI32:AM32)</f>
        <v>0</v>
      </c>
      <c r="AP31" s="176"/>
      <c r="AQ31" s="176"/>
      <c r="AR31" s="176"/>
    </row>
    <row r="32" ht="24.75" customHeight="1" spans="3:44">
      <c r="C32" s="59"/>
      <c r="D32" s="60"/>
      <c r="E32" s="61"/>
      <c r="F32" s="56" t="s">
        <v>73</v>
      </c>
      <c r="G32" s="62">
        <f t="shared" ref="G32:AM32" si="4">(G$24*G31)/1000</f>
        <v>0</v>
      </c>
      <c r="H32" s="63">
        <f t="shared" si="4"/>
        <v>0.24</v>
      </c>
      <c r="I32" s="63">
        <f t="shared" si="4"/>
        <v>0</v>
      </c>
      <c r="J32" s="63">
        <f t="shared" si="4"/>
        <v>0</v>
      </c>
      <c r="K32" s="63">
        <f t="shared" si="4"/>
        <v>0</v>
      </c>
      <c r="L32" s="63">
        <f t="shared" si="4"/>
        <v>0</v>
      </c>
      <c r="M32" s="63">
        <f t="shared" si="4"/>
        <v>0</v>
      </c>
      <c r="N32" s="63">
        <f t="shared" si="4"/>
        <v>0</v>
      </c>
      <c r="O32" s="63">
        <f t="shared" si="4"/>
        <v>0</v>
      </c>
      <c r="P32" s="63">
        <f t="shared" si="4"/>
        <v>0</v>
      </c>
      <c r="Q32" s="63">
        <f t="shared" si="4"/>
        <v>0</v>
      </c>
      <c r="R32" s="63">
        <f t="shared" si="4"/>
        <v>0</v>
      </c>
      <c r="S32" s="63">
        <f t="shared" si="4"/>
        <v>0</v>
      </c>
      <c r="T32" s="63">
        <f t="shared" si="4"/>
        <v>0</v>
      </c>
      <c r="U32" s="63">
        <f t="shared" si="4"/>
        <v>0.308568</v>
      </c>
      <c r="V32" s="63">
        <f t="shared" si="4"/>
        <v>0</v>
      </c>
      <c r="W32" s="63">
        <f t="shared" si="4"/>
        <v>0</v>
      </c>
      <c r="X32" s="63">
        <f t="shared" si="4"/>
        <v>0</v>
      </c>
      <c r="Y32" s="63">
        <f t="shared" si="4"/>
        <v>0</v>
      </c>
      <c r="Z32" s="63">
        <f t="shared" si="4"/>
        <v>0</v>
      </c>
      <c r="AA32" s="63">
        <f t="shared" si="4"/>
        <v>0</v>
      </c>
      <c r="AB32" s="63">
        <f t="shared" si="4"/>
        <v>0</v>
      </c>
      <c r="AC32" s="63">
        <f t="shared" si="4"/>
        <v>0</v>
      </c>
      <c r="AD32" s="63">
        <f t="shared" si="4"/>
        <v>0</v>
      </c>
      <c r="AE32" s="63">
        <f t="shared" si="4"/>
        <v>0</v>
      </c>
      <c r="AF32" s="63">
        <f t="shared" si="4"/>
        <v>0</v>
      </c>
      <c r="AG32" s="63">
        <f t="shared" si="4"/>
        <v>0</v>
      </c>
      <c r="AH32" s="163">
        <f t="shared" si="4"/>
        <v>0</v>
      </c>
      <c r="AI32" s="63">
        <f t="shared" si="4"/>
        <v>0</v>
      </c>
      <c r="AJ32" s="63">
        <f t="shared" si="4"/>
        <v>0</v>
      </c>
      <c r="AK32" s="63">
        <f t="shared" si="4"/>
        <v>0</v>
      </c>
      <c r="AL32" s="63">
        <f t="shared" si="4"/>
        <v>0</v>
      </c>
      <c r="AM32" s="164">
        <f t="shared" si="4"/>
        <v>0</v>
      </c>
      <c r="AN32" s="165"/>
      <c r="AO32" s="181"/>
      <c r="AP32" s="176"/>
      <c r="AQ32" s="176"/>
      <c r="AR32" s="176"/>
    </row>
    <row r="33" ht="29.25" customHeight="1" spans="3:44">
      <c r="C33" s="53">
        <v>5</v>
      </c>
      <c r="D33" s="54" t="s">
        <v>51</v>
      </c>
      <c r="E33" s="55"/>
      <c r="F33" s="56" t="s">
        <v>72</v>
      </c>
      <c r="G33" s="57"/>
      <c r="H33" s="58"/>
      <c r="I33" s="58"/>
      <c r="J33" s="91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>
        <v>42.857</v>
      </c>
      <c r="W33" s="58"/>
      <c r="X33" s="58"/>
      <c r="Y33" s="58"/>
      <c r="Z33" s="91"/>
      <c r="AA33" s="91"/>
      <c r="AB33" s="58"/>
      <c r="AC33" s="58"/>
      <c r="AD33" s="58"/>
      <c r="AE33" s="58"/>
      <c r="AF33" s="58"/>
      <c r="AG33" s="58"/>
      <c r="AH33" s="160"/>
      <c r="AI33" s="58"/>
      <c r="AJ33" s="58"/>
      <c r="AK33" s="58"/>
      <c r="AL33" s="58"/>
      <c r="AM33" s="161"/>
      <c r="AN33" s="162">
        <f t="shared" ref="AN33" si="5">SUM(G34:AH34)</f>
        <v>0.342856</v>
      </c>
      <c r="AO33" s="180">
        <f>SUM(AI34:AM34)</f>
        <v>0</v>
      </c>
      <c r="AP33" s="176"/>
      <c r="AQ33" s="176"/>
      <c r="AR33" s="176"/>
    </row>
    <row r="34" ht="19.15" customHeight="1" spans="3:44">
      <c r="C34" s="59"/>
      <c r="D34" s="60"/>
      <c r="E34" s="61"/>
      <c r="F34" s="56" t="s">
        <v>73</v>
      </c>
      <c r="G34" s="62">
        <f t="shared" ref="G34:AM34" si="6">(G$24*G33)/1000</f>
        <v>0</v>
      </c>
      <c r="H34" s="63">
        <f t="shared" si="6"/>
        <v>0</v>
      </c>
      <c r="I34" s="63">
        <f t="shared" si="6"/>
        <v>0</v>
      </c>
      <c r="J34" s="63">
        <f t="shared" si="6"/>
        <v>0</v>
      </c>
      <c r="K34" s="63">
        <f t="shared" si="6"/>
        <v>0</v>
      </c>
      <c r="L34" s="63">
        <f t="shared" si="6"/>
        <v>0</v>
      </c>
      <c r="M34" s="63">
        <f t="shared" si="6"/>
        <v>0</v>
      </c>
      <c r="N34" s="63">
        <f t="shared" si="6"/>
        <v>0</v>
      </c>
      <c r="O34" s="63">
        <f t="shared" si="6"/>
        <v>0</v>
      </c>
      <c r="P34" s="63">
        <f t="shared" si="6"/>
        <v>0</v>
      </c>
      <c r="Q34" s="63">
        <f t="shared" si="6"/>
        <v>0</v>
      </c>
      <c r="R34" s="63">
        <f t="shared" si="6"/>
        <v>0</v>
      </c>
      <c r="S34" s="63">
        <f t="shared" si="6"/>
        <v>0</v>
      </c>
      <c r="T34" s="63">
        <f t="shared" si="6"/>
        <v>0</v>
      </c>
      <c r="U34" s="63">
        <f t="shared" si="6"/>
        <v>0</v>
      </c>
      <c r="V34" s="63">
        <f t="shared" si="6"/>
        <v>0.342856</v>
      </c>
      <c r="W34" s="63">
        <f t="shared" si="6"/>
        <v>0</v>
      </c>
      <c r="X34" s="63">
        <f t="shared" si="6"/>
        <v>0</v>
      </c>
      <c r="Y34" s="63">
        <f t="shared" si="6"/>
        <v>0</v>
      </c>
      <c r="Z34" s="63">
        <f t="shared" si="6"/>
        <v>0</v>
      </c>
      <c r="AA34" s="63">
        <f t="shared" si="6"/>
        <v>0</v>
      </c>
      <c r="AB34" s="63">
        <f t="shared" si="6"/>
        <v>0</v>
      </c>
      <c r="AC34" s="63">
        <f t="shared" si="6"/>
        <v>0</v>
      </c>
      <c r="AD34" s="63">
        <f t="shared" si="6"/>
        <v>0</v>
      </c>
      <c r="AE34" s="63">
        <f t="shared" si="6"/>
        <v>0</v>
      </c>
      <c r="AF34" s="63">
        <f t="shared" si="6"/>
        <v>0</v>
      </c>
      <c r="AG34" s="63">
        <f t="shared" si="6"/>
        <v>0</v>
      </c>
      <c r="AH34" s="163">
        <f t="shared" si="6"/>
        <v>0</v>
      </c>
      <c r="AI34" s="63">
        <f t="shared" si="6"/>
        <v>0</v>
      </c>
      <c r="AJ34" s="63">
        <f t="shared" si="6"/>
        <v>0</v>
      </c>
      <c r="AK34" s="63">
        <f t="shared" si="6"/>
        <v>0</v>
      </c>
      <c r="AL34" s="63">
        <f t="shared" si="6"/>
        <v>0</v>
      </c>
      <c r="AM34" s="164">
        <f t="shared" si="6"/>
        <v>0</v>
      </c>
      <c r="AN34" s="165"/>
      <c r="AO34" s="181"/>
      <c r="AP34" s="176"/>
      <c r="AQ34" s="176"/>
      <c r="AR34" s="176"/>
    </row>
    <row r="35" ht="24.6" spans="3:44">
      <c r="C35" s="53">
        <v>6</v>
      </c>
      <c r="D35" s="64" t="s">
        <v>76</v>
      </c>
      <c r="E35" s="55"/>
      <c r="F35" s="56" t="s">
        <v>72</v>
      </c>
      <c r="G35" s="57"/>
      <c r="H35" s="58"/>
      <c r="I35" s="58"/>
      <c r="J35" s="91"/>
      <c r="K35" s="58"/>
      <c r="L35" s="58"/>
      <c r="M35" s="58"/>
      <c r="N35" s="58"/>
      <c r="O35" s="58"/>
      <c r="P35" s="58">
        <v>74</v>
      </c>
      <c r="Q35" s="58"/>
      <c r="R35" s="58"/>
      <c r="S35" s="58"/>
      <c r="T35" s="58"/>
      <c r="U35" s="58"/>
      <c r="V35" s="58"/>
      <c r="W35" s="58"/>
      <c r="X35" s="58"/>
      <c r="Y35" s="58"/>
      <c r="Z35" s="91"/>
      <c r="AA35" s="91"/>
      <c r="AB35" s="58"/>
      <c r="AC35" s="58"/>
      <c r="AD35" s="58"/>
      <c r="AE35" s="58"/>
      <c r="AF35" s="58"/>
      <c r="AG35" s="58"/>
      <c r="AH35" s="160"/>
      <c r="AI35" s="58"/>
      <c r="AJ35" s="58"/>
      <c r="AK35" s="58"/>
      <c r="AL35" s="58"/>
      <c r="AM35" s="161"/>
      <c r="AN35" s="162">
        <f t="shared" ref="AN35" si="7">SUM(G36:AH36)</f>
        <v>0.592</v>
      </c>
      <c r="AO35" s="180">
        <f>SUM(AI36:AM36)</f>
        <v>0</v>
      </c>
      <c r="AP35" s="176"/>
      <c r="AQ35" s="176"/>
      <c r="AR35" s="176"/>
    </row>
    <row r="36" ht="24.6" spans="3:44">
      <c r="C36" s="59"/>
      <c r="D36" s="65"/>
      <c r="E36" s="61"/>
      <c r="F36" s="56" t="s">
        <v>73</v>
      </c>
      <c r="G36" s="62">
        <f t="shared" ref="G36:AM36" si="8">(G$24*G35)/1000</f>
        <v>0</v>
      </c>
      <c r="H36" s="63">
        <f t="shared" si="8"/>
        <v>0</v>
      </c>
      <c r="I36" s="63">
        <f t="shared" si="8"/>
        <v>0</v>
      </c>
      <c r="J36" s="63">
        <f t="shared" si="8"/>
        <v>0</v>
      </c>
      <c r="K36" s="63">
        <f t="shared" si="8"/>
        <v>0</v>
      </c>
      <c r="L36" s="63">
        <f t="shared" si="8"/>
        <v>0</v>
      </c>
      <c r="M36" s="63">
        <f t="shared" si="8"/>
        <v>0</v>
      </c>
      <c r="N36" s="63">
        <f t="shared" si="8"/>
        <v>0</v>
      </c>
      <c r="O36" s="63">
        <f t="shared" si="8"/>
        <v>0</v>
      </c>
      <c r="P36" s="63">
        <f t="shared" si="8"/>
        <v>0.592</v>
      </c>
      <c r="Q36" s="63">
        <f t="shared" si="8"/>
        <v>0</v>
      </c>
      <c r="R36" s="63">
        <f t="shared" si="8"/>
        <v>0</v>
      </c>
      <c r="S36" s="63">
        <f t="shared" si="8"/>
        <v>0</v>
      </c>
      <c r="T36" s="63">
        <f t="shared" si="8"/>
        <v>0</v>
      </c>
      <c r="U36" s="63">
        <f t="shared" si="8"/>
        <v>0</v>
      </c>
      <c r="V36" s="63">
        <f t="shared" si="8"/>
        <v>0</v>
      </c>
      <c r="W36" s="63">
        <f t="shared" si="8"/>
        <v>0</v>
      </c>
      <c r="X36" s="63">
        <f t="shared" si="8"/>
        <v>0</v>
      </c>
      <c r="Y36" s="63">
        <f t="shared" si="8"/>
        <v>0</v>
      </c>
      <c r="Z36" s="63">
        <f t="shared" si="8"/>
        <v>0</v>
      </c>
      <c r="AA36" s="63">
        <f t="shared" si="8"/>
        <v>0</v>
      </c>
      <c r="AB36" s="63">
        <f t="shared" si="8"/>
        <v>0</v>
      </c>
      <c r="AC36" s="63">
        <f t="shared" si="8"/>
        <v>0</v>
      </c>
      <c r="AD36" s="63">
        <f t="shared" si="8"/>
        <v>0</v>
      </c>
      <c r="AE36" s="63">
        <f t="shared" si="8"/>
        <v>0</v>
      </c>
      <c r="AF36" s="63">
        <f t="shared" si="8"/>
        <v>0</v>
      </c>
      <c r="AG36" s="63">
        <f t="shared" si="8"/>
        <v>0</v>
      </c>
      <c r="AH36" s="163">
        <f t="shared" si="8"/>
        <v>0</v>
      </c>
      <c r="AI36" s="63">
        <f t="shared" si="8"/>
        <v>0</v>
      </c>
      <c r="AJ36" s="63">
        <f t="shared" si="8"/>
        <v>0</v>
      </c>
      <c r="AK36" s="63">
        <f t="shared" si="8"/>
        <v>0</v>
      </c>
      <c r="AL36" s="63">
        <f t="shared" si="8"/>
        <v>0</v>
      </c>
      <c r="AM36" s="164">
        <f t="shared" si="8"/>
        <v>0</v>
      </c>
      <c r="AN36" s="165"/>
      <c r="AO36" s="181"/>
      <c r="AP36" s="10"/>
      <c r="AQ36" s="176"/>
      <c r="AR36" s="176"/>
    </row>
    <row r="37" ht="26.25" customHeight="1" spans="3:44">
      <c r="C37" s="53">
        <v>7</v>
      </c>
      <c r="D37" s="54" t="s">
        <v>77</v>
      </c>
      <c r="E37" s="55"/>
      <c r="F37" s="56" t="s">
        <v>72</v>
      </c>
      <c r="G37" s="57"/>
      <c r="H37" s="58"/>
      <c r="I37" s="58">
        <v>1.2</v>
      </c>
      <c r="J37" s="91">
        <v>7</v>
      </c>
      <c r="K37" s="58"/>
      <c r="L37" s="58"/>
      <c r="M37" s="58"/>
      <c r="N37" s="58"/>
      <c r="O37" s="58"/>
      <c r="P37" s="58"/>
      <c r="Q37" s="58">
        <v>3</v>
      </c>
      <c r="R37" s="58"/>
      <c r="S37" s="58"/>
      <c r="T37" s="58"/>
      <c r="U37" s="58"/>
      <c r="V37" s="58"/>
      <c r="W37" s="58"/>
      <c r="X37" s="58"/>
      <c r="Y37" s="58"/>
      <c r="Z37" s="91">
        <f>5.5+1.6</f>
        <v>7.1</v>
      </c>
      <c r="AA37" s="91"/>
      <c r="AB37" s="58"/>
      <c r="AC37" s="58"/>
      <c r="AD37" s="58"/>
      <c r="AE37" s="58"/>
      <c r="AF37" s="58"/>
      <c r="AG37" s="58"/>
      <c r="AH37" s="160"/>
      <c r="AI37" s="58"/>
      <c r="AJ37" s="58"/>
      <c r="AK37" s="58"/>
      <c r="AL37" s="58"/>
      <c r="AM37" s="161"/>
      <c r="AN37" s="162">
        <f t="shared" ref="AN37" si="9">SUM(G38:AH38)</f>
        <v>0.1464</v>
      </c>
      <c r="AO37" s="180">
        <f>SUM(AI38:AM38)</f>
        <v>0</v>
      </c>
      <c r="AP37" s="176"/>
      <c r="AQ37" s="176"/>
      <c r="AR37" s="176"/>
    </row>
    <row r="38" ht="24.75" customHeight="1" spans="3:44">
      <c r="C38" s="59"/>
      <c r="D38" s="60"/>
      <c r="E38" s="61"/>
      <c r="F38" s="56" t="s">
        <v>73</v>
      </c>
      <c r="G38" s="62">
        <f t="shared" ref="G38:AM38" si="10">(G$24*G37)/1000</f>
        <v>0</v>
      </c>
      <c r="H38" s="63">
        <f t="shared" si="10"/>
        <v>0</v>
      </c>
      <c r="I38" s="63">
        <f t="shared" si="10"/>
        <v>0.0096</v>
      </c>
      <c r="J38" s="63">
        <f t="shared" si="10"/>
        <v>0.056</v>
      </c>
      <c r="K38" s="63">
        <f t="shared" si="10"/>
        <v>0</v>
      </c>
      <c r="L38" s="63">
        <f t="shared" si="10"/>
        <v>0</v>
      </c>
      <c r="M38" s="63">
        <f t="shared" si="10"/>
        <v>0</v>
      </c>
      <c r="N38" s="63">
        <f t="shared" si="10"/>
        <v>0</v>
      </c>
      <c r="O38" s="63">
        <f t="shared" si="10"/>
        <v>0</v>
      </c>
      <c r="P38" s="63">
        <f t="shared" si="10"/>
        <v>0</v>
      </c>
      <c r="Q38" s="63">
        <f t="shared" si="10"/>
        <v>0.024</v>
      </c>
      <c r="R38" s="63">
        <f t="shared" si="10"/>
        <v>0</v>
      </c>
      <c r="S38" s="63">
        <f t="shared" si="10"/>
        <v>0</v>
      </c>
      <c r="T38" s="63">
        <f t="shared" si="10"/>
        <v>0</v>
      </c>
      <c r="U38" s="63">
        <f t="shared" si="10"/>
        <v>0</v>
      </c>
      <c r="V38" s="63">
        <f t="shared" si="10"/>
        <v>0</v>
      </c>
      <c r="W38" s="63">
        <f t="shared" si="10"/>
        <v>0</v>
      </c>
      <c r="X38" s="63">
        <f t="shared" si="10"/>
        <v>0</v>
      </c>
      <c r="Y38" s="63">
        <f t="shared" si="10"/>
        <v>0</v>
      </c>
      <c r="Z38" s="63">
        <f t="shared" si="10"/>
        <v>0.0568</v>
      </c>
      <c r="AA38" s="63">
        <f t="shared" si="10"/>
        <v>0</v>
      </c>
      <c r="AB38" s="63">
        <f t="shared" si="10"/>
        <v>0</v>
      </c>
      <c r="AC38" s="63">
        <f t="shared" si="10"/>
        <v>0</v>
      </c>
      <c r="AD38" s="63">
        <f t="shared" si="10"/>
        <v>0</v>
      </c>
      <c r="AE38" s="63">
        <f t="shared" si="10"/>
        <v>0</v>
      </c>
      <c r="AF38" s="63">
        <f t="shared" si="10"/>
        <v>0</v>
      </c>
      <c r="AG38" s="63">
        <f t="shared" si="10"/>
        <v>0</v>
      </c>
      <c r="AH38" s="163">
        <f t="shared" si="10"/>
        <v>0</v>
      </c>
      <c r="AI38" s="63">
        <f t="shared" si="10"/>
        <v>0</v>
      </c>
      <c r="AJ38" s="63">
        <f t="shared" si="10"/>
        <v>0</v>
      </c>
      <c r="AK38" s="63">
        <f t="shared" si="10"/>
        <v>0</v>
      </c>
      <c r="AL38" s="63">
        <f t="shared" si="10"/>
        <v>0</v>
      </c>
      <c r="AM38" s="164">
        <f t="shared" si="10"/>
        <v>0</v>
      </c>
      <c r="AN38" s="165"/>
      <c r="AO38" s="181"/>
      <c r="AP38" s="176"/>
      <c r="AQ38" s="176"/>
      <c r="AR38" s="176"/>
    </row>
    <row r="39" ht="27" customHeight="1" spans="3:44">
      <c r="C39" s="53">
        <v>8</v>
      </c>
      <c r="D39" s="66" t="s">
        <v>78</v>
      </c>
      <c r="E39" s="55"/>
      <c r="F39" s="56" t="s">
        <v>72</v>
      </c>
      <c r="G39" s="57"/>
      <c r="H39" s="58"/>
      <c r="I39" s="58">
        <v>0.2</v>
      </c>
      <c r="J39" s="91"/>
      <c r="K39" s="58"/>
      <c r="L39" s="58"/>
      <c r="M39" s="58"/>
      <c r="N39" s="58"/>
      <c r="O39" s="58">
        <v>1.5</v>
      </c>
      <c r="P39" s="58">
        <v>0.2</v>
      </c>
      <c r="Q39" s="58"/>
      <c r="R39" s="58"/>
      <c r="S39" s="58"/>
      <c r="T39" s="58"/>
      <c r="U39" s="58"/>
      <c r="V39" s="58"/>
      <c r="W39" s="58"/>
      <c r="X39" s="58"/>
      <c r="Y39" s="58"/>
      <c r="Z39" s="91">
        <v>0.3</v>
      </c>
      <c r="AA39" s="91"/>
      <c r="AB39" s="58"/>
      <c r="AC39" s="58"/>
      <c r="AD39" s="58"/>
      <c r="AE39" s="58"/>
      <c r="AF39" s="58"/>
      <c r="AG39" s="58"/>
      <c r="AH39" s="160"/>
      <c r="AI39" s="58"/>
      <c r="AJ39" s="58"/>
      <c r="AK39" s="58"/>
      <c r="AL39" s="58"/>
      <c r="AM39" s="161"/>
      <c r="AN39" s="162">
        <f t="shared" ref="AN39" si="11">SUM(G40:AH40)</f>
        <v>0.0176</v>
      </c>
      <c r="AO39" s="180">
        <f>SUM(AI40:AM40)</f>
        <v>0</v>
      </c>
      <c r="AP39" s="176"/>
      <c r="AQ39" s="176"/>
      <c r="AR39" s="176"/>
    </row>
    <row r="40" ht="26.45" customHeight="1" spans="3:44">
      <c r="C40" s="59"/>
      <c r="D40" s="67"/>
      <c r="E40" s="61"/>
      <c r="F40" s="56" t="s">
        <v>73</v>
      </c>
      <c r="G40" s="62">
        <f t="shared" ref="G40:AM42" si="12">(G$24*G39)/1000</f>
        <v>0</v>
      </c>
      <c r="H40" s="63">
        <f t="shared" si="12"/>
        <v>0</v>
      </c>
      <c r="I40" s="63">
        <f t="shared" si="12"/>
        <v>0.0016</v>
      </c>
      <c r="J40" s="63">
        <f t="shared" si="12"/>
        <v>0</v>
      </c>
      <c r="K40" s="63">
        <f t="shared" si="12"/>
        <v>0</v>
      </c>
      <c r="L40" s="63">
        <f t="shared" si="12"/>
        <v>0</v>
      </c>
      <c r="M40" s="63">
        <f t="shared" si="12"/>
        <v>0</v>
      </c>
      <c r="N40" s="63">
        <f t="shared" si="12"/>
        <v>0</v>
      </c>
      <c r="O40" s="63">
        <f t="shared" si="12"/>
        <v>0.012</v>
      </c>
      <c r="P40" s="63">
        <f t="shared" si="12"/>
        <v>0.0016</v>
      </c>
      <c r="Q40" s="63">
        <f t="shared" si="12"/>
        <v>0</v>
      </c>
      <c r="R40" s="63">
        <f t="shared" si="12"/>
        <v>0</v>
      </c>
      <c r="S40" s="63">
        <f t="shared" si="12"/>
        <v>0</v>
      </c>
      <c r="T40" s="63">
        <f t="shared" si="12"/>
        <v>0</v>
      </c>
      <c r="U40" s="63">
        <f t="shared" si="12"/>
        <v>0</v>
      </c>
      <c r="V40" s="63">
        <f t="shared" si="12"/>
        <v>0</v>
      </c>
      <c r="W40" s="63"/>
      <c r="X40" s="63">
        <f t="shared" si="12"/>
        <v>0</v>
      </c>
      <c r="Y40" s="63">
        <f t="shared" si="12"/>
        <v>0</v>
      </c>
      <c r="Z40" s="63">
        <f t="shared" si="12"/>
        <v>0.0024</v>
      </c>
      <c r="AA40" s="63">
        <f t="shared" si="12"/>
        <v>0</v>
      </c>
      <c r="AB40" s="63">
        <f t="shared" si="12"/>
        <v>0</v>
      </c>
      <c r="AC40" s="63">
        <f t="shared" si="12"/>
        <v>0</v>
      </c>
      <c r="AD40" s="63">
        <f t="shared" si="12"/>
        <v>0</v>
      </c>
      <c r="AE40" s="63">
        <f t="shared" si="12"/>
        <v>0</v>
      </c>
      <c r="AF40" s="63">
        <f t="shared" si="12"/>
        <v>0</v>
      </c>
      <c r="AG40" s="63">
        <f t="shared" si="12"/>
        <v>0</v>
      </c>
      <c r="AH40" s="163">
        <f t="shared" si="12"/>
        <v>0</v>
      </c>
      <c r="AI40" s="63">
        <f t="shared" si="12"/>
        <v>0</v>
      </c>
      <c r="AJ40" s="63">
        <f t="shared" si="12"/>
        <v>0</v>
      </c>
      <c r="AK40" s="63">
        <f t="shared" si="12"/>
        <v>0</v>
      </c>
      <c r="AL40" s="63">
        <f t="shared" si="12"/>
        <v>0</v>
      </c>
      <c r="AM40" s="164">
        <f t="shared" si="12"/>
        <v>0</v>
      </c>
      <c r="AN40" s="165"/>
      <c r="AO40" s="181"/>
      <c r="AP40" s="176"/>
      <c r="AQ40" s="176"/>
      <c r="AR40" s="176"/>
    </row>
    <row r="41" ht="28.5" customHeight="1" spans="3:44">
      <c r="C41" s="53">
        <v>9</v>
      </c>
      <c r="D41" s="66" t="s">
        <v>79</v>
      </c>
      <c r="E41" s="55"/>
      <c r="F41" s="56" t="s">
        <v>72</v>
      </c>
      <c r="G41" s="57"/>
      <c r="H41" s="58"/>
      <c r="I41" s="58"/>
      <c r="J41" s="91"/>
      <c r="K41" s="58"/>
      <c r="L41" s="58"/>
      <c r="M41" s="58"/>
      <c r="N41" s="58"/>
      <c r="O41" s="58">
        <v>1.5</v>
      </c>
      <c r="P41" s="58"/>
      <c r="Q41" s="58">
        <v>3</v>
      </c>
      <c r="R41" s="58"/>
      <c r="S41" s="58"/>
      <c r="T41" s="58"/>
      <c r="U41" s="58"/>
      <c r="V41" s="58"/>
      <c r="W41" s="58"/>
      <c r="X41" s="58"/>
      <c r="Y41" s="58"/>
      <c r="Z41" s="91">
        <v>2</v>
      </c>
      <c r="AA41" s="91"/>
      <c r="AB41" s="58"/>
      <c r="AC41" s="58"/>
      <c r="AD41" s="58"/>
      <c r="AE41" s="58"/>
      <c r="AF41" s="58"/>
      <c r="AG41" s="58"/>
      <c r="AH41" s="160"/>
      <c r="AI41" s="58"/>
      <c r="AJ41" s="58"/>
      <c r="AK41" s="58"/>
      <c r="AL41" s="58"/>
      <c r="AM41" s="161"/>
      <c r="AN41" s="162">
        <f t="shared" ref="AN41" si="13">SUM(G42:AH42)</f>
        <v>0.052</v>
      </c>
      <c r="AO41" s="180">
        <f>SUM(AI42:AM42)</f>
        <v>0</v>
      </c>
      <c r="AP41" s="176"/>
      <c r="AQ41" s="176"/>
      <c r="AR41" s="176"/>
    </row>
    <row r="42" ht="24.6" spans="3:44">
      <c r="C42" s="59"/>
      <c r="D42" s="67"/>
      <c r="E42" s="61"/>
      <c r="F42" s="56" t="s">
        <v>73</v>
      </c>
      <c r="G42" s="62">
        <f t="shared" ref="G42:R42" si="14">(G$24*G41)/1000</f>
        <v>0</v>
      </c>
      <c r="H42" s="63">
        <f t="shared" si="14"/>
        <v>0</v>
      </c>
      <c r="I42" s="63">
        <f t="shared" si="14"/>
        <v>0</v>
      </c>
      <c r="J42" s="63">
        <f t="shared" si="14"/>
        <v>0</v>
      </c>
      <c r="K42" s="63">
        <f t="shared" si="14"/>
        <v>0</v>
      </c>
      <c r="L42" s="63">
        <f t="shared" si="14"/>
        <v>0</v>
      </c>
      <c r="M42" s="63">
        <f t="shared" si="14"/>
        <v>0</v>
      </c>
      <c r="N42" s="63">
        <f t="shared" si="14"/>
        <v>0</v>
      </c>
      <c r="O42" s="63">
        <f t="shared" si="14"/>
        <v>0.012</v>
      </c>
      <c r="P42" s="63">
        <f t="shared" si="14"/>
        <v>0</v>
      </c>
      <c r="Q42" s="63">
        <f t="shared" si="14"/>
        <v>0.024</v>
      </c>
      <c r="R42" s="63">
        <f t="shared" si="14"/>
        <v>0</v>
      </c>
      <c r="S42" s="63">
        <f t="shared" si="12"/>
        <v>0</v>
      </c>
      <c r="T42" s="63">
        <f t="shared" si="12"/>
        <v>0</v>
      </c>
      <c r="U42" s="63">
        <f t="shared" si="12"/>
        <v>0</v>
      </c>
      <c r="V42" s="63">
        <f t="shared" si="12"/>
        <v>0</v>
      </c>
      <c r="W42" s="63"/>
      <c r="X42" s="63">
        <f t="shared" ref="X42:AM42" si="15">(X$24*X41)/1000</f>
        <v>0</v>
      </c>
      <c r="Y42" s="63">
        <f t="shared" si="15"/>
        <v>0</v>
      </c>
      <c r="Z42" s="63">
        <f t="shared" si="15"/>
        <v>0.016</v>
      </c>
      <c r="AA42" s="63">
        <f t="shared" si="15"/>
        <v>0</v>
      </c>
      <c r="AB42" s="63">
        <f t="shared" si="15"/>
        <v>0</v>
      </c>
      <c r="AC42" s="63">
        <f t="shared" si="15"/>
        <v>0</v>
      </c>
      <c r="AD42" s="63">
        <f t="shared" si="15"/>
        <v>0</v>
      </c>
      <c r="AE42" s="63">
        <f t="shared" si="15"/>
        <v>0</v>
      </c>
      <c r="AF42" s="63">
        <f t="shared" si="15"/>
        <v>0</v>
      </c>
      <c r="AG42" s="63">
        <f t="shared" si="15"/>
        <v>0</v>
      </c>
      <c r="AH42" s="163">
        <f t="shared" si="15"/>
        <v>0</v>
      </c>
      <c r="AI42" s="63">
        <f t="shared" si="15"/>
        <v>0</v>
      </c>
      <c r="AJ42" s="63">
        <f t="shared" si="15"/>
        <v>0</v>
      </c>
      <c r="AK42" s="63">
        <f t="shared" si="15"/>
        <v>0</v>
      </c>
      <c r="AL42" s="63">
        <f t="shared" si="15"/>
        <v>0</v>
      </c>
      <c r="AM42" s="164">
        <f t="shared" si="15"/>
        <v>0</v>
      </c>
      <c r="AN42" s="165"/>
      <c r="AO42" s="181"/>
      <c r="AP42" s="176"/>
      <c r="AQ42" s="176"/>
      <c r="AR42" s="176"/>
    </row>
    <row r="43" s="5" customFormat="1" ht="24.6" hidden="1" spans="3:44">
      <c r="C43" s="68">
        <v>10</v>
      </c>
      <c r="D43" s="69" t="s">
        <v>127</v>
      </c>
      <c r="E43" s="55"/>
      <c r="F43" s="56" t="s">
        <v>72</v>
      </c>
      <c r="G43" s="57"/>
      <c r="H43" s="58"/>
      <c r="I43" s="58"/>
      <c r="J43" s="91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91"/>
      <c r="AA43" s="91"/>
      <c r="AB43" s="58"/>
      <c r="AC43" s="58"/>
      <c r="AD43" s="58"/>
      <c r="AE43" s="58"/>
      <c r="AF43" s="58"/>
      <c r="AG43" s="58"/>
      <c r="AH43" s="160"/>
      <c r="AI43" s="58"/>
      <c r="AJ43" s="58"/>
      <c r="AK43" s="58"/>
      <c r="AL43" s="58"/>
      <c r="AM43" s="161"/>
      <c r="AN43" s="162">
        <f t="shared" ref="AN43" si="16">SUM(G44:AH44)</f>
        <v>0</v>
      </c>
      <c r="AO43" s="180">
        <f>SUM(AI44:AM44)</f>
        <v>0</v>
      </c>
      <c r="AP43" s="184"/>
      <c r="AQ43" s="184"/>
      <c r="AR43" s="184"/>
    </row>
    <row r="44" s="5" customFormat="1" ht="24.6" hidden="1" spans="3:44">
      <c r="C44" s="70"/>
      <c r="D44" s="71"/>
      <c r="E44" s="61"/>
      <c r="F44" s="56" t="s">
        <v>73</v>
      </c>
      <c r="G44" s="62">
        <f t="shared" ref="G44:AM44" si="17">(G$24*G43)/1000</f>
        <v>0</v>
      </c>
      <c r="H44" s="63">
        <f t="shared" si="17"/>
        <v>0</v>
      </c>
      <c r="I44" s="63">
        <f t="shared" si="17"/>
        <v>0</v>
      </c>
      <c r="J44" s="63">
        <f t="shared" si="17"/>
        <v>0</v>
      </c>
      <c r="K44" s="63">
        <f t="shared" si="17"/>
        <v>0</v>
      </c>
      <c r="L44" s="63">
        <f t="shared" si="17"/>
        <v>0</v>
      </c>
      <c r="M44" s="63">
        <f t="shared" si="17"/>
        <v>0</v>
      </c>
      <c r="N44" s="63">
        <f t="shared" si="17"/>
        <v>0</v>
      </c>
      <c r="O44" s="63">
        <f t="shared" si="17"/>
        <v>0</v>
      </c>
      <c r="P44" s="63">
        <f t="shared" si="17"/>
        <v>0</v>
      </c>
      <c r="Q44" s="63">
        <f t="shared" si="17"/>
        <v>0</v>
      </c>
      <c r="R44" s="63">
        <f t="shared" si="17"/>
        <v>0</v>
      </c>
      <c r="S44" s="63">
        <f t="shared" si="17"/>
        <v>0</v>
      </c>
      <c r="T44" s="63">
        <f t="shared" si="17"/>
        <v>0</v>
      </c>
      <c r="U44" s="63">
        <f t="shared" si="17"/>
        <v>0</v>
      </c>
      <c r="V44" s="63">
        <f t="shared" si="17"/>
        <v>0</v>
      </c>
      <c r="W44" s="63">
        <f t="shared" si="17"/>
        <v>0</v>
      </c>
      <c r="X44" s="63">
        <f t="shared" si="17"/>
        <v>0</v>
      </c>
      <c r="Y44" s="63">
        <f t="shared" si="17"/>
        <v>0</v>
      </c>
      <c r="Z44" s="63">
        <f t="shared" si="17"/>
        <v>0</v>
      </c>
      <c r="AA44" s="63">
        <f t="shared" si="17"/>
        <v>0</v>
      </c>
      <c r="AB44" s="63">
        <f t="shared" si="17"/>
        <v>0</v>
      </c>
      <c r="AC44" s="63">
        <f t="shared" si="17"/>
        <v>0</v>
      </c>
      <c r="AD44" s="63">
        <f t="shared" si="17"/>
        <v>0</v>
      </c>
      <c r="AE44" s="63">
        <f t="shared" si="17"/>
        <v>0</v>
      </c>
      <c r="AF44" s="63">
        <f t="shared" si="17"/>
        <v>0</v>
      </c>
      <c r="AG44" s="63">
        <f t="shared" si="17"/>
        <v>0</v>
      </c>
      <c r="AH44" s="163">
        <f t="shared" si="17"/>
        <v>0</v>
      </c>
      <c r="AI44" s="63">
        <f t="shared" si="17"/>
        <v>0</v>
      </c>
      <c r="AJ44" s="63">
        <f t="shared" si="17"/>
        <v>0</v>
      </c>
      <c r="AK44" s="63">
        <f t="shared" si="17"/>
        <v>0</v>
      </c>
      <c r="AL44" s="63">
        <f t="shared" si="17"/>
        <v>0</v>
      </c>
      <c r="AM44" s="164">
        <f t="shared" si="17"/>
        <v>0</v>
      </c>
      <c r="AN44" s="165"/>
      <c r="AO44" s="181"/>
      <c r="AP44" s="184"/>
      <c r="AQ44" s="184"/>
      <c r="AR44" s="184"/>
    </row>
    <row r="45" ht="25.2" spans="3:44">
      <c r="C45" s="72"/>
      <c r="D45" s="73" t="s">
        <v>80</v>
      </c>
      <c r="E45" s="74"/>
      <c r="F45" s="75" t="s">
        <v>72</v>
      </c>
      <c r="G45" s="76"/>
      <c r="H45" s="77">
        <v>9.51428</v>
      </c>
      <c r="I45" s="77"/>
      <c r="J45" s="92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92"/>
      <c r="AA45" s="92"/>
      <c r="AB45" s="77"/>
      <c r="AC45" s="77"/>
      <c r="AD45" s="77"/>
      <c r="AE45" s="77"/>
      <c r="AF45" s="77"/>
      <c r="AG45" s="77"/>
      <c r="AH45" s="166"/>
      <c r="AI45" s="77"/>
      <c r="AJ45" s="77"/>
      <c r="AK45" s="77"/>
      <c r="AL45" s="77"/>
      <c r="AM45" s="167"/>
      <c r="AN45" s="162">
        <f t="shared" ref="AN45" si="18">SUM(G46:AH46)</f>
        <v>0.07611424</v>
      </c>
      <c r="AO45" s="185">
        <f>SUM(AI46:AM46)</f>
        <v>0</v>
      </c>
      <c r="AP45" s="176"/>
      <c r="AQ45" s="176"/>
      <c r="AR45" s="176"/>
    </row>
    <row r="46" ht="25.2" spans="3:44">
      <c r="C46" s="72"/>
      <c r="D46" s="78"/>
      <c r="E46" s="79"/>
      <c r="F46" s="75" t="s">
        <v>73</v>
      </c>
      <c r="G46" s="80">
        <f t="shared" ref="G46:AM46" si="19">(G$24*G45)/1000</f>
        <v>0</v>
      </c>
      <c r="H46" s="81">
        <f t="shared" si="19"/>
        <v>0.07611424</v>
      </c>
      <c r="I46" s="81">
        <f t="shared" si="19"/>
        <v>0</v>
      </c>
      <c r="J46" s="81">
        <f t="shared" si="19"/>
        <v>0</v>
      </c>
      <c r="K46" s="81">
        <f t="shared" si="19"/>
        <v>0</v>
      </c>
      <c r="L46" s="81">
        <f t="shared" si="19"/>
        <v>0</v>
      </c>
      <c r="M46" s="81">
        <f t="shared" si="19"/>
        <v>0</v>
      </c>
      <c r="N46" s="81">
        <f t="shared" si="19"/>
        <v>0</v>
      </c>
      <c r="O46" s="81">
        <f t="shared" si="19"/>
        <v>0</v>
      </c>
      <c r="P46" s="81">
        <f t="shared" si="19"/>
        <v>0</v>
      </c>
      <c r="Q46" s="81">
        <f t="shared" si="19"/>
        <v>0</v>
      </c>
      <c r="R46" s="81">
        <f t="shared" si="19"/>
        <v>0</v>
      </c>
      <c r="S46" s="81">
        <f t="shared" si="19"/>
        <v>0</v>
      </c>
      <c r="T46" s="81">
        <f t="shared" si="19"/>
        <v>0</v>
      </c>
      <c r="U46" s="81">
        <f t="shared" si="19"/>
        <v>0</v>
      </c>
      <c r="V46" s="81">
        <f t="shared" si="19"/>
        <v>0</v>
      </c>
      <c r="W46" s="81">
        <f t="shared" si="19"/>
        <v>0</v>
      </c>
      <c r="X46" s="81">
        <f t="shared" si="19"/>
        <v>0</v>
      </c>
      <c r="Y46" s="81">
        <f t="shared" si="19"/>
        <v>0</v>
      </c>
      <c r="Z46" s="81">
        <f t="shared" si="19"/>
        <v>0</v>
      </c>
      <c r="AA46" s="81">
        <f t="shared" si="19"/>
        <v>0</v>
      </c>
      <c r="AB46" s="81">
        <f t="shared" si="19"/>
        <v>0</v>
      </c>
      <c r="AC46" s="81">
        <f t="shared" si="19"/>
        <v>0</v>
      </c>
      <c r="AD46" s="81">
        <f t="shared" si="19"/>
        <v>0</v>
      </c>
      <c r="AE46" s="81">
        <f t="shared" si="19"/>
        <v>0</v>
      </c>
      <c r="AF46" s="81">
        <f t="shared" si="19"/>
        <v>0</v>
      </c>
      <c r="AG46" s="81">
        <f t="shared" si="19"/>
        <v>0</v>
      </c>
      <c r="AH46" s="168">
        <f t="shared" si="19"/>
        <v>0</v>
      </c>
      <c r="AI46" s="81">
        <f t="shared" si="19"/>
        <v>0</v>
      </c>
      <c r="AJ46" s="81">
        <f t="shared" si="19"/>
        <v>0</v>
      </c>
      <c r="AK46" s="81">
        <f t="shared" si="19"/>
        <v>0</v>
      </c>
      <c r="AL46" s="81">
        <f t="shared" si="19"/>
        <v>0</v>
      </c>
      <c r="AM46" s="169">
        <f t="shared" si="19"/>
        <v>0</v>
      </c>
      <c r="AN46" s="165"/>
      <c r="AO46" s="186"/>
      <c r="AP46" s="176"/>
      <c r="AQ46" s="176"/>
      <c r="AR46" s="176"/>
    </row>
    <row r="47" ht="27.75" customHeight="1" spans="3:41">
      <c r="C47" s="53">
        <v>10</v>
      </c>
      <c r="D47" s="66" t="s">
        <v>82</v>
      </c>
      <c r="E47" s="55"/>
      <c r="F47" s="56" t="s">
        <v>72</v>
      </c>
      <c r="G47" s="57"/>
      <c r="H47" s="58"/>
      <c r="I47" s="58"/>
      <c r="J47" s="91"/>
      <c r="K47" s="58"/>
      <c r="L47" s="58"/>
      <c r="M47" s="58"/>
      <c r="N47" s="58"/>
      <c r="O47" s="58">
        <v>60</v>
      </c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91"/>
      <c r="AA47" s="91"/>
      <c r="AB47" s="58"/>
      <c r="AC47" s="58"/>
      <c r="AD47" s="58"/>
      <c r="AE47" s="58"/>
      <c r="AF47" s="58"/>
      <c r="AG47" s="58"/>
      <c r="AH47" s="160"/>
      <c r="AI47" s="58"/>
      <c r="AJ47" s="58"/>
      <c r="AK47" s="58"/>
      <c r="AL47" s="58"/>
      <c r="AM47" s="161"/>
      <c r="AN47" s="162">
        <f t="shared" ref="AN47" si="20">SUM(G48:AH48)</f>
        <v>0.48</v>
      </c>
      <c r="AO47" s="180">
        <f>SUM(AI48:AM48)</f>
        <v>0</v>
      </c>
    </row>
    <row r="48" ht="23.25" customHeight="1" spans="3:41">
      <c r="C48" s="59"/>
      <c r="D48" s="67"/>
      <c r="E48" s="61"/>
      <c r="F48" s="56" t="s">
        <v>73</v>
      </c>
      <c r="G48" s="62">
        <f t="shared" ref="G48:AM48" si="21">(G$24*G47)/1000</f>
        <v>0</v>
      </c>
      <c r="H48" s="63">
        <f t="shared" si="21"/>
        <v>0</v>
      </c>
      <c r="I48" s="63">
        <f t="shared" si="21"/>
        <v>0</v>
      </c>
      <c r="J48" s="63">
        <f t="shared" si="21"/>
        <v>0</v>
      </c>
      <c r="K48" s="63">
        <f t="shared" si="21"/>
        <v>0</v>
      </c>
      <c r="L48" s="63">
        <f t="shared" si="21"/>
        <v>0</v>
      </c>
      <c r="M48" s="63">
        <f t="shared" si="21"/>
        <v>0</v>
      </c>
      <c r="N48" s="63">
        <f t="shared" si="21"/>
        <v>0</v>
      </c>
      <c r="O48" s="63">
        <f t="shared" si="21"/>
        <v>0.48</v>
      </c>
      <c r="P48" s="63">
        <f t="shared" si="21"/>
        <v>0</v>
      </c>
      <c r="Q48" s="63">
        <f t="shared" si="21"/>
        <v>0</v>
      </c>
      <c r="R48" s="63">
        <f t="shared" si="21"/>
        <v>0</v>
      </c>
      <c r="S48" s="63">
        <f t="shared" si="21"/>
        <v>0</v>
      </c>
      <c r="T48" s="63">
        <f t="shared" si="21"/>
        <v>0</v>
      </c>
      <c r="U48" s="63">
        <f t="shared" si="21"/>
        <v>0</v>
      </c>
      <c r="V48" s="63">
        <f t="shared" si="21"/>
        <v>0</v>
      </c>
      <c r="W48" s="63">
        <f t="shared" si="21"/>
        <v>0</v>
      </c>
      <c r="X48" s="63">
        <f t="shared" si="21"/>
        <v>0</v>
      </c>
      <c r="Y48" s="63">
        <f t="shared" si="21"/>
        <v>0</v>
      </c>
      <c r="Z48" s="63">
        <f t="shared" si="21"/>
        <v>0</v>
      </c>
      <c r="AA48" s="63">
        <f t="shared" si="21"/>
        <v>0</v>
      </c>
      <c r="AB48" s="63">
        <f t="shared" si="21"/>
        <v>0</v>
      </c>
      <c r="AC48" s="63">
        <f t="shared" si="21"/>
        <v>0</v>
      </c>
      <c r="AD48" s="63">
        <f t="shared" si="21"/>
        <v>0</v>
      </c>
      <c r="AE48" s="63">
        <f t="shared" si="21"/>
        <v>0</v>
      </c>
      <c r="AF48" s="63">
        <f t="shared" si="21"/>
        <v>0</v>
      </c>
      <c r="AG48" s="63">
        <f t="shared" si="21"/>
        <v>0</v>
      </c>
      <c r="AH48" s="163">
        <f t="shared" si="21"/>
        <v>0</v>
      </c>
      <c r="AI48" s="63">
        <f t="shared" si="21"/>
        <v>0</v>
      </c>
      <c r="AJ48" s="63">
        <f t="shared" si="21"/>
        <v>0</v>
      </c>
      <c r="AK48" s="63">
        <f t="shared" si="21"/>
        <v>0</v>
      </c>
      <c r="AL48" s="63">
        <f t="shared" si="21"/>
        <v>0</v>
      </c>
      <c r="AM48" s="164">
        <f t="shared" si="21"/>
        <v>0</v>
      </c>
      <c r="AN48" s="165"/>
      <c r="AO48" s="181"/>
    </row>
    <row r="49" ht="25.5" customHeight="1" spans="3:41">
      <c r="C49" s="53">
        <v>11</v>
      </c>
      <c r="D49" s="66" t="s">
        <v>83</v>
      </c>
      <c r="E49" s="55"/>
      <c r="F49" s="56" t="s">
        <v>72</v>
      </c>
      <c r="G49" s="57"/>
      <c r="H49" s="58"/>
      <c r="I49" s="58"/>
      <c r="J49" s="91"/>
      <c r="K49" s="58"/>
      <c r="L49" s="58"/>
      <c r="M49" s="58"/>
      <c r="N49" s="58"/>
      <c r="O49" s="58">
        <v>7.2</v>
      </c>
      <c r="P49" s="58">
        <v>13</v>
      </c>
      <c r="Q49" s="58">
        <v>7.5</v>
      </c>
      <c r="R49" s="58"/>
      <c r="S49" s="58"/>
      <c r="T49" s="58"/>
      <c r="U49" s="58"/>
      <c r="V49" s="58"/>
      <c r="W49" s="58"/>
      <c r="X49" s="58"/>
      <c r="Y49" s="58"/>
      <c r="Z49" s="91"/>
      <c r="AA49" s="91"/>
      <c r="AB49" s="58"/>
      <c r="AC49" s="58"/>
      <c r="AD49" s="58"/>
      <c r="AE49" s="58"/>
      <c r="AF49" s="58"/>
      <c r="AG49" s="58"/>
      <c r="AH49" s="160"/>
      <c r="AI49" s="58"/>
      <c r="AJ49" s="58"/>
      <c r="AK49" s="58"/>
      <c r="AL49" s="58"/>
      <c r="AM49" s="161"/>
      <c r="AN49" s="162">
        <f t="shared" ref="AN49" si="22">SUM(G50:AH50)</f>
        <v>0.2216</v>
      </c>
      <c r="AO49" s="180">
        <f>SUM(AI50:AM50)</f>
        <v>0</v>
      </c>
    </row>
    <row r="50" ht="25.5" customHeight="1" spans="3:41">
      <c r="C50" s="59"/>
      <c r="D50" s="67"/>
      <c r="E50" s="61"/>
      <c r="F50" s="56" t="s">
        <v>73</v>
      </c>
      <c r="G50" s="62">
        <f t="shared" ref="G50:J50" si="23">(G$24*G49)/1000</f>
        <v>0</v>
      </c>
      <c r="H50" s="63">
        <f t="shared" si="23"/>
        <v>0</v>
      </c>
      <c r="I50" s="63">
        <f t="shared" si="23"/>
        <v>0</v>
      </c>
      <c r="J50" s="63">
        <f t="shared" si="23"/>
        <v>0</v>
      </c>
      <c r="K50" s="63">
        <f t="shared" ref="K50:AM50" si="24">(K$24*K49)/1000</f>
        <v>0</v>
      </c>
      <c r="L50" s="63">
        <f t="shared" si="24"/>
        <v>0</v>
      </c>
      <c r="M50" s="63">
        <f t="shared" si="24"/>
        <v>0</v>
      </c>
      <c r="N50" s="63">
        <f t="shared" si="24"/>
        <v>0</v>
      </c>
      <c r="O50" s="63">
        <f t="shared" si="24"/>
        <v>0.0576</v>
      </c>
      <c r="P50" s="63">
        <f t="shared" si="24"/>
        <v>0.104</v>
      </c>
      <c r="Q50" s="63">
        <f t="shared" si="24"/>
        <v>0.06</v>
      </c>
      <c r="R50" s="63">
        <f t="shared" si="24"/>
        <v>0</v>
      </c>
      <c r="S50" s="63">
        <f t="shared" si="24"/>
        <v>0</v>
      </c>
      <c r="T50" s="63">
        <f t="shared" si="24"/>
        <v>0</v>
      </c>
      <c r="U50" s="63">
        <f t="shared" si="24"/>
        <v>0</v>
      </c>
      <c r="V50" s="63">
        <f t="shared" si="24"/>
        <v>0</v>
      </c>
      <c r="W50" s="63"/>
      <c r="X50" s="63">
        <f t="shared" si="24"/>
        <v>0</v>
      </c>
      <c r="Y50" s="63">
        <f t="shared" si="24"/>
        <v>0</v>
      </c>
      <c r="Z50" s="63">
        <f t="shared" si="24"/>
        <v>0</v>
      </c>
      <c r="AA50" s="63">
        <f t="shared" si="24"/>
        <v>0</v>
      </c>
      <c r="AB50" s="63">
        <f t="shared" si="24"/>
        <v>0</v>
      </c>
      <c r="AC50" s="63">
        <f t="shared" si="24"/>
        <v>0</v>
      </c>
      <c r="AD50" s="63">
        <f t="shared" si="24"/>
        <v>0</v>
      </c>
      <c r="AE50" s="63">
        <f t="shared" si="24"/>
        <v>0</v>
      </c>
      <c r="AF50" s="63">
        <f t="shared" si="24"/>
        <v>0</v>
      </c>
      <c r="AG50" s="63">
        <f t="shared" si="24"/>
        <v>0</v>
      </c>
      <c r="AH50" s="163">
        <f t="shared" si="24"/>
        <v>0</v>
      </c>
      <c r="AI50" s="63">
        <f t="shared" si="24"/>
        <v>0</v>
      </c>
      <c r="AJ50" s="63">
        <f t="shared" si="24"/>
        <v>0</v>
      </c>
      <c r="AK50" s="63">
        <f t="shared" si="24"/>
        <v>0</v>
      </c>
      <c r="AL50" s="63">
        <f t="shared" si="24"/>
        <v>0</v>
      </c>
      <c r="AM50" s="164">
        <f t="shared" si="24"/>
        <v>0</v>
      </c>
      <c r="AN50" s="165"/>
      <c r="AO50" s="181"/>
    </row>
    <row r="51" ht="27.75" customHeight="1" spans="3:41">
      <c r="C51" s="53">
        <v>12</v>
      </c>
      <c r="D51" s="66" t="s">
        <v>84</v>
      </c>
      <c r="E51" s="55"/>
      <c r="F51" s="56" t="s">
        <v>72</v>
      </c>
      <c r="G51" s="57"/>
      <c r="H51" s="58"/>
      <c r="I51" s="58"/>
      <c r="J51" s="91"/>
      <c r="K51" s="58"/>
      <c r="L51" s="58"/>
      <c r="M51" s="58"/>
      <c r="N51" s="58"/>
      <c r="O51" s="58">
        <v>7.5</v>
      </c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91"/>
      <c r="AA51" s="91"/>
      <c r="AB51" s="58"/>
      <c r="AC51" s="58"/>
      <c r="AD51" s="58"/>
      <c r="AE51" s="58"/>
      <c r="AF51" s="58"/>
      <c r="AG51" s="58"/>
      <c r="AH51" s="160"/>
      <c r="AI51" s="58"/>
      <c r="AJ51" s="58"/>
      <c r="AK51" s="58"/>
      <c r="AL51" s="58"/>
      <c r="AM51" s="161"/>
      <c r="AN51" s="162">
        <f t="shared" ref="AN51" si="25">SUM(G52:AH52)</f>
        <v>0.06</v>
      </c>
      <c r="AO51" s="180">
        <f>SUM(AI52:AM52)</f>
        <v>0</v>
      </c>
    </row>
    <row r="52" ht="31.5" customHeight="1" spans="3:41">
      <c r="C52" s="59"/>
      <c r="D52" s="67"/>
      <c r="E52" s="61"/>
      <c r="F52" s="56" t="s">
        <v>73</v>
      </c>
      <c r="G52" s="62">
        <f t="shared" ref="G52:AM52" si="26">(G$24*G51)/1000</f>
        <v>0</v>
      </c>
      <c r="H52" s="63">
        <f t="shared" si="26"/>
        <v>0</v>
      </c>
      <c r="I52" s="63">
        <f t="shared" si="26"/>
        <v>0</v>
      </c>
      <c r="J52" s="63">
        <f t="shared" si="26"/>
        <v>0</v>
      </c>
      <c r="K52" s="63">
        <f t="shared" si="26"/>
        <v>0</v>
      </c>
      <c r="L52" s="63">
        <f t="shared" si="26"/>
        <v>0</v>
      </c>
      <c r="M52" s="63">
        <f t="shared" si="26"/>
        <v>0</v>
      </c>
      <c r="N52" s="63">
        <f t="shared" si="26"/>
        <v>0</v>
      </c>
      <c r="O52" s="63">
        <f t="shared" si="26"/>
        <v>0.06</v>
      </c>
      <c r="P52" s="63">
        <f t="shared" si="26"/>
        <v>0</v>
      </c>
      <c r="Q52" s="63">
        <f t="shared" si="26"/>
        <v>0</v>
      </c>
      <c r="R52" s="63">
        <f t="shared" si="26"/>
        <v>0</v>
      </c>
      <c r="S52" s="63">
        <f t="shared" si="26"/>
        <v>0</v>
      </c>
      <c r="T52" s="63">
        <f t="shared" si="26"/>
        <v>0</v>
      </c>
      <c r="U52" s="63">
        <f t="shared" si="26"/>
        <v>0</v>
      </c>
      <c r="V52" s="63">
        <f t="shared" si="26"/>
        <v>0</v>
      </c>
      <c r="W52" s="63">
        <f t="shared" si="26"/>
        <v>0</v>
      </c>
      <c r="X52" s="63">
        <f t="shared" si="26"/>
        <v>0</v>
      </c>
      <c r="Y52" s="63">
        <f t="shared" si="26"/>
        <v>0</v>
      </c>
      <c r="Z52" s="63">
        <f t="shared" si="26"/>
        <v>0</v>
      </c>
      <c r="AA52" s="63">
        <f t="shared" si="26"/>
        <v>0</v>
      </c>
      <c r="AB52" s="63">
        <f t="shared" si="26"/>
        <v>0</v>
      </c>
      <c r="AC52" s="63">
        <f t="shared" si="26"/>
        <v>0</v>
      </c>
      <c r="AD52" s="63">
        <f t="shared" si="26"/>
        <v>0</v>
      </c>
      <c r="AE52" s="63">
        <f t="shared" si="26"/>
        <v>0</v>
      </c>
      <c r="AF52" s="63">
        <f t="shared" si="26"/>
        <v>0</v>
      </c>
      <c r="AG52" s="63">
        <f t="shared" si="26"/>
        <v>0</v>
      </c>
      <c r="AH52" s="163">
        <f t="shared" si="26"/>
        <v>0</v>
      </c>
      <c r="AI52" s="63">
        <f t="shared" si="26"/>
        <v>0</v>
      </c>
      <c r="AJ52" s="63">
        <f t="shared" si="26"/>
        <v>0</v>
      </c>
      <c r="AK52" s="63">
        <f t="shared" si="26"/>
        <v>0</v>
      </c>
      <c r="AL52" s="63">
        <f t="shared" si="26"/>
        <v>0</v>
      </c>
      <c r="AM52" s="164">
        <f t="shared" si="26"/>
        <v>0</v>
      </c>
      <c r="AN52" s="165"/>
      <c r="AO52" s="181"/>
    </row>
    <row r="53" ht="27.75" customHeight="1" spans="3:41">
      <c r="C53" s="53">
        <v>13</v>
      </c>
      <c r="D53" s="66" t="s">
        <v>85</v>
      </c>
      <c r="E53" s="55"/>
      <c r="F53" s="56" t="s">
        <v>72</v>
      </c>
      <c r="G53" s="57"/>
      <c r="H53" s="58"/>
      <c r="I53" s="58"/>
      <c r="J53" s="91"/>
      <c r="K53" s="58"/>
      <c r="L53" s="58">
        <v>114</v>
      </c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91"/>
      <c r="AA53" s="91"/>
      <c r="AB53" s="58"/>
      <c r="AC53" s="58"/>
      <c r="AD53" s="58"/>
      <c r="AE53" s="58"/>
      <c r="AF53" s="58"/>
      <c r="AG53" s="58"/>
      <c r="AH53" s="160"/>
      <c r="AI53" s="58"/>
      <c r="AJ53" s="58"/>
      <c r="AK53" s="58"/>
      <c r="AL53" s="58"/>
      <c r="AM53" s="161"/>
      <c r="AN53" s="162">
        <f t="shared" ref="AN53" si="27">SUM(G54:AH54)</f>
        <v>0.912</v>
      </c>
      <c r="AO53" s="180">
        <f>SUM(AI54:AM54)</f>
        <v>0</v>
      </c>
    </row>
    <row r="54" ht="25.15" customHeight="1" spans="3:41">
      <c r="C54" s="59"/>
      <c r="D54" s="67"/>
      <c r="E54" s="61"/>
      <c r="F54" s="56" t="s">
        <v>73</v>
      </c>
      <c r="G54" s="62">
        <f t="shared" ref="G54:AM54" si="28">(G$24*G53)/1000</f>
        <v>0</v>
      </c>
      <c r="H54" s="63">
        <f t="shared" si="28"/>
        <v>0</v>
      </c>
      <c r="I54" s="63">
        <f t="shared" si="28"/>
        <v>0</v>
      </c>
      <c r="J54" s="63">
        <f t="shared" si="28"/>
        <v>0</v>
      </c>
      <c r="K54" s="63">
        <f t="shared" si="28"/>
        <v>0</v>
      </c>
      <c r="L54" s="63">
        <f t="shared" si="28"/>
        <v>0.912</v>
      </c>
      <c r="M54" s="63">
        <f t="shared" si="28"/>
        <v>0</v>
      </c>
      <c r="N54" s="63">
        <f t="shared" si="28"/>
        <v>0</v>
      </c>
      <c r="O54" s="63">
        <f t="shared" si="28"/>
        <v>0</v>
      </c>
      <c r="P54" s="63">
        <f t="shared" si="28"/>
        <v>0</v>
      </c>
      <c r="Q54" s="63">
        <f t="shared" si="28"/>
        <v>0</v>
      </c>
      <c r="R54" s="63">
        <f t="shared" si="28"/>
        <v>0</v>
      </c>
      <c r="S54" s="63">
        <f t="shared" si="28"/>
        <v>0</v>
      </c>
      <c r="T54" s="63">
        <f t="shared" si="28"/>
        <v>0</v>
      </c>
      <c r="U54" s="63">
        <f t="shared" si="28"/>
        <v>0</v>
      </c>
      <c r="V54" s="63">
        <f t="shared" si="28"/>
        <v>0</v>
      </c>
      <c r="W54" s="63">
        <f t="shared" si="28"/>
        <v>0</v>
      </c>
      <c r="X54" s="63">
        <f t="shared" si="28"/>
        <v>0</v>
      </c>
      <c r="Y54" s="63">
        <f t="shared" si="28"/>
        <v>0</v>
      </c>
      <c r="Z54" s="63">
        <f t="shared" si="28"/>
        <v>0</v>
      </c>
      <c r="AA54" s="63">
        <f t="shared" si="28"/>
        <v>0</v>
      </c>
      <c r="AB54" s="63">
        <f t="shared" si="28"/>
        <v>0</v>
      </c>
      <c r="AC54" s="63">
        <f t="shared" si="28"/>
        <v>0</v>
      </c>
      <c r="AD54" s="63">
        <f t="shared" si="28"/>
        <v>0</v>
      </c>
      <c r="AE54" s="63">
        <f t="shared" si="28"/>
        <v>0</v>
      </c>
      <c r="AF54" s="63">
        <f t="shared" si="28"/>
        <v>0</v>
      </c>
      <c r="AG54" s="63">
        <f t="shared" si="28"/>
        <v>0</v>
      </c>
      <c r="AH54" s="163">
        <f t="shared" si="28"/>
        <v>0</v>
      </c>
      <c r="AI54" s="63">
        <f t="shared" si="28"/>
        <v>0</v>
      </c>
      <c r="AJ54" s="63">
        <f t="shared" si="28"/>
        <v>0</v>
      </c>
      <c r="AK54" s="63">
        <f t="shared" si="28"/>
        <v>0</v>
      </c>
      <c r="AL54" s="63">
        <f t="shared" si="28"/>
        <v>0</v>
      </c>
      <c r="AM54" s="164">
        <f t="shared" si="28"/>
        <v>0</v>
      </c>
      <c r="AN54" s="165"/>
      <c r="AO54" s="181"/>
    </row>
    <row r="55" ht="25.2" spans="3:41">
      <c r="C55" s="72"/>
      <c r="D55" s="66" t="s">
        <v>88</v>
      </c>
      <c r="E55" s="55"/>
      <c r="F55" s="56" t="s">
        <v>72</v>
      </c>
      <c r="G55" s="57"/>
      <c r="H55" s="58"/>
      <c r="I55" s="58"/>
      <c r="J55" s="91"/>
      <c r="K55" s="58"/>
      <c r="L55" s="58"/>
      <c r="M55" s="58"/>
      <c r="N55" s="58"/>
      <c r="O55" s="58">
        <v>4.5</v>
      </c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91"/>
      <c r="AA55" s="91"/>
      <c r="AB55" s="58"/>
      <c r="AC55" s="58"/>
      <c r="AD55" s="58"/>
      <c r="AE55" s="58"/>
      <c r="AF55" s="58"/>
      <c r="AG55" s="58"/>
      <c r="AH55" s="160"/>
      <c r="AI55" s="58"/>
      <c r="AJ55" s="58"/>
      <c r="AK55" s="58"/>
      <c r="AL55" s="58"/>
      <c r="AM55" s="161"/>
      <c r="AN55" s="162">
        <f t="shared" ref="AN55" si="29">SUM(G56:AH56)</f>
        <v>0.036</v>
      </c>
      <c r="AO55" s="180">
        <f>SUM(AI56:AM56)</f>
        <v>0</v>
      </c>
    </row>
    <row r="56" ht="25.2" spans="3:42">
      <c r="C56" s="72"/>
      <c r="D56" s="67"/>
      <c r="E56" s="61"/>
      <c r="F56" s="56" t="s">
        <v>73</v>
      </c>
      <c r="G56" s="62">
        <f t="shared" ref="G56:AM56" si="30">(G$24*G55)/1000</f>
        <v>0</v>
      </c>
      <c r="H56" s="63">
        <f t="shared" si="30"/>
        <v>0</v>
      </c>
      <c r="I56" s="63">
        <f t="shared" si="30"/>
        <v>0</v>
      </c>
      <c r="J56" s="63">
        <f t="shared" si="30"/>
        <v>0</v>
      </c>
      <c r="K56" s="63">
        <f t="shared" si="30"/>
        <v>0</v>
      </c>
      <c r="L56" s="63">
        <f t="shared" si="30"/>
        <v>0</v>
      </c>
      <c r="M56" s="63">
        <f t="shared" si="30"/>
        <v>0</v>
      </c>
      <c r="N56" s="63">
        <f t="shared" si="30"/>
        <v>0</v>
      </c>
      <c r="O56" s="63">
        <f t="shared" si="30"/>
        <v>0.036</v>
      </c>
      <c r="P56" s="63">
        <f t="shared" si="30"/>
        <v>0</v>
      </c>
      <c r="Q56" s="63">
        <f t="shared" si="30"/>
        <v>0</v>
      </c>
      <c r="R56" s="63">
        <f t="shared" si="30"/>
        <v>0</v>
      </c>
      <c r="S56" s="63">
        <f t="shared" si="30"/>
        <v>0</v>
      </c>
      <c r="T56" s="63">
        <f t="shared" si="30"/>
        <v>0</v>
      </c>
      <c r="U56" s="63">
        <f t="shared" si="30"/>
        <v>0</v>
      </c>
      <c r="V56" s="63">
        <f t="shared" si="30"/>
        <v>0</v>
      </c>
      <c r="W56" s="63">
        <f t="shared" si="30"/>
        <v>0</v>
      </c>
      <c r="X56" s="63">
        <f t="shared" si="30"/>
        <v>0</v>
      </c>
      <c r="Y56" s="63">
        <f t="shared" si="30"/>
        <v>0</v>
      </c>
      <c r="Z56" s="63">
        <f t="shared" si="30"/>
        <v>0</v>
      </c>
      <c r="AA56" s="63">
        <f t="shared" si="30"/>
        <v>0</v>
      </c>
      <c r="AB56" s="63">
        <f t="shared" si="30"/>
        <v>0</v>
      </c>
      <c r="AC56" s="63">
        <f t="shared" si="30"/>
        <v>0</v>
      </c>
      <c r="AD56" s="63">
        <f t="shared" si="30"/>
        <v>0</v>
      </c>
      <c r="AE56" s="63">
        <f t="shared" si="30"/>
        <v>0</v>
      </c>
      <c r="AF56" s="63">
        <f t="shared" si="30"/>
        <v>0</v>
      </c>
      <c r="AG56" s="63">
        <f t="shared" si="30"/>
        <v>0</v>
      </c>
      <c r="AH56" s="163">
        <f t="shared" si="30"/>
        <v>0</v>
      </c>
      <c r="AI56" s="63">
        <f t="shared" si="30"/>
        <v>0</v>
      </c>
      <c r="AJ56" s="63">
        <f t="shared" si="30"/>
        <v>0</v>
      </c>
      <c r="AK56" s="63">
        <f t="shared" si="30"/>
        <v>0</v>
      </c>
      <c r="AL56" s="63">
        <f t="shared" si="30"/>
        <v>0</v>
      </c>
      <c r="AM56" s="164">
        <f t="shared" si="30"/>
        <v>0</v>
      </c>
      <c r="AN56" s="165"/>
      <c r="AO56" s="181"/>
      <c r="AP56" s="187"/>
    </row>
    <row r="57" ht="24.6" spans="3:41">
      <c r="C57" s="53">
        <v>14</v>
      </c>
      <c r="D57" s="66" t="s">
        <v>127</v>
      </c>
      <c r="E57" s="55"/>
      <c r="F57" s="56" t="s">
        <v>72</v>
      </c>
      <c r="G57" s="57"/>
      <c r="H57" s="58"/>
      <c r="I57" s="58"/>
      <c r="J57" s="91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91">
        <v>0.85</v>
      </c>
      <c r="AA57" s="91"/>
      <c r="AB57" s="58"/>
      <c r="AC57" s="58"/>
      <c r="AD57" s="58"/>
      <c r="AE57" s="58"/>
      <c r="AF57" s="58"/>
      <c r="AG57" s="58"/>
      <c r="AH57" s="160"/>
      <c r="AI57" s="58"/>
      <c r="AJ57" s="58"/>
      <c r="AK57" s="58"/>
      <c r="AL57" s="58"/>
      <c r="AM57" s="161"/>
      <c r="AN57" s="162">
        <f>SUM(G58:AH58)</f>
        <v>0.0068</v>
      </c>
      <c r="AO57" s="180">
        <f>SUM(AI58:AM58)</f>
        <v>0</v>
      </c>
    </row>
    <row r="58" ht="24.6" spans="3:41">
      <c r="C58" s="59"/>
      <c r="D58" s="67"/>
      <c r="E58" s="61"/>
      <c r="F58" s="56" t="s">
        <v>73</v>
      </c>
      <c r="G58" s="62">
        <f t="shared" ref="G58:AM62" si="31">(G$24*G57)/1000</f>
        <v>0</v>
      </c>
      <c r="H58" s="63">
        <f t="shared" si="31"/>
        <v>0</v>
      </c>
      <c r="I58" s="63">
        <f t="shared" si="31"/>
        <v>0</v>
      </c>
      <c r="J58" s="63">
        <f t="shared" si="31"/>
        <v>0</v>
      </c>
      <c r="K58" s="63">
        <f t="shared" si="31"/>
        <v>0</v>
      </c>
      <c r="L58" s="63">
        <f t="shared" si="31"/>
        <v>0</v>
      </c>
      <c r="M58" s="63">
        <f t="shared" si="31"/>
        <v>0</v>
      </c>
      <c r="N58" s="63">
        <f t="shared" si="31"/>
        <v>0</v>
      </c>
      <c r="O58" s="63">
        <f t="shared" si="31"/>
        <v>0</v>
      </c>
      <c r="P58" s="63">
        <f t="shared" si="31"/>
        <v>0</v>
      </c>
      <c r="Q58" s="63">
        <f t="shared" si="31"/>
        <v>0</v>
      </c>
      <c r="R58" s="63">
        <f t="shared" si="31"/>
        <v>0</v>
      </c>
      <c r="S58" s="63">
        <f t="shared" si="31"/>
        <v>0</v>
      </c>
      <c r="T58" s="63">
        <f t="shared" si="31"/>
        <v>0</v>
      </c>
      <c r="U58" s="63">
        <f t="shared" si="31"/>
        <v>0</v>
      </c>
      <c r="V58" s="63">
        <f t="shared" si="31"/>
        <v>0</v>
      </c>
      <c r="W58" s="63">
        <f t="shared" si="31"/>
        <v>0</v>
      </c>
      <c r="X58" s="63">
        <f t="shared" si="31"/>
        <v>0</v>
      </c>
      <c r="Y58" s="63">
        <f t="shared" si="31"/>
        <v>0</v>
      </c>
      <c r="Z58" s="63">
        <f t="shared" si="31"/>
        <v>0.0068</v>
      </c>
      <c r="AA58" s="63">
        <f t="shared" si="31"/>
        <v>0</v>
      </c>
      <c r="AB58" s="63">
        <f t="shared" si="31"/>
        <v>0</v>
      </c>
      <c r="AC58" s="63">
        <f t="shared" si="31"/>
        <v>0</v>
      </c>
      <c r="AD58" s="63">
        <f t="shared" si="31"/>
        <v>0</v>
      </c>
      <c r="AE58" s="63">
        <f t="shared" si="31"/>
        <v>0</v>
      </c>
      <c r="AF58" s="63">
        <f t="shared" si="31"/>
        <v>0</v>
      </c>
      <c r="AG58" s="63">
        <f t="shared" si="31"/>
        <v>0</v>
      </c>
      <c r="AH58" s="163">
        <f t="shared" si="31"/>
        <v>0</v>
      </c>
      <c r="AI58" s="63">
        <f t="shared" si="31"/>
        <v>0</v>
      </c>
      <c r="AJ58" s="63">
        <f t="shared" si="31"/>
        <v>0</v>
      </c>
      <c r="AK58" s="63">
        <f t="shared" si="31"/>
        <v>0</v>
      </c>
      <c r="AL58" s="63">
        <f t="shared" si="31"/>
        <v>0</v>
      </c>
      <c r="AM58" s="164">
        <f t="shared" si="31"/>
        <v>0</v>
      </c>
      <c r="AN58" s="165"/>
      <c r="AO58" s="181"/>
    </row>
    <row r="59" ht="27.75" customHeight="1" spans="3:41">
      <c r="C59" s="53">
        <v>14</v>
      </c>
      <c r="D59" s="66" t="s">
        <v>86</v>
      </c>
      <c r="E59" s="55"/>
      <c r="F59" s="56" t="s">
        <v>72</v>
      </c>
      <c r="G59" s="57"/>
      <c r="H59" s="58"/>
      <c r="I59" s="58"/>
      <c r="J59" s="91"/>
      <c r="K59" s="58"/>
      <c r="L59" s="58"/>
      <c r="M59" s="58"/>
      <c r="N59" s="58"/>
      <c r="O59" s="58"/>
      <c r="P59" s="58"/>
      <c r="Q59" s="58">
        <v>93.7714</v>
      </c>
      <c r="R59" s="58"/>
      <c r="S59" s="58"/>
      <c r="T59" s="58"/>
      <c r="U59" s="58"/>
      <c r="V59" s="58"/>
      <c r="W59" s="58"/>
      <c r="X59" s="58"/>
      <c r="Y59" s="58"/>
      <c r="Z59" s="91"/>
      <c r="AA59" s="91"/>
      <c r="AB59" s="58"/>
      <c r="AC59" s="58"/>
      <c r="AD59" s="58"/>
      <c r="AE59" s="58"/>
      <c r="AF59" s="58"/>
      <c r="AG59" s="58"/>
      <c r="AH59" s="160"/>
      <c r="AI59" s="58"/>
      <c r="AJ59" s="58"/>
      <c r="AK59" s="58"/>
      <c r="AL59" s="58"/>
      <c r="AM59" s="161"/>
      <c r="AN59" s="162">
        <f>SUM(G60:AH60)</f>
        <v>0.7501712</v>
      </c>
      <c r="AO59" s="180">
        <f>SUM(AI60:AM60)</f>
        <v>0</v>
      </c>
    </row>
    <row r="60" ht="31.9" customHeight="1" spans="3:42">
      <c r="C60" s="59"/>
      <c r="D60" s="67"/>
      <c r="E60" s="61"/>
      <c r="F60" s="56" t="s">
        <v>73</v>
      </c>
      <c r="G60" s="62">
        <f t="shared" ref="G60:O60" si="32">(G$24*G59)/1000</f>
        <v>0</v>
      </c>
      <c r="H60" s="63">
        <f t="shared" si="32"/>
        <v>0</v>
      </c>
      <c r="I60" s="63">
        <f t="shared" si="32"/>
        <v>0</v>
      </c>
      <c r="J60" s="63">
        <f t="shared" si="32"/>
        <v>0</v>
      </c>
      <c r="K60" s="63">
        <f t="shared" si="32"/>
        <v>0</v>
      </c>
      <c r="L60" s="63">
        <f t="shared" si="32"/>
        <v>0</v>
      </c>
      <c r="M60" s="63">
        <f t="shared" si="32"/>
        <v>0</v>
      </c>
      <c r="N60" s="63">
        <f t="shared" si="32"/>
        <v>0</v>
      </c>
      <c r="O60" s="63">
        <f t="shared" si="32"/>
        <v>0</v>
      </c>
      <c r="P60" s="63">
        <f t="shared" si="31"/>
        <v>0</v>
      </c>
      <c r="Q60" s="63">
        <f t="shared" si="31"/>
        <v>0.7501712</v>
      </c>
      <c r="R60" s="63">
        <f t="shared" si="31"/>
        <v>0</v>
      </c>
      <c r="S60" s="63">
        <f t="shared" si="31"/>
        <v>0</v>
      </c>
      <c r="T60" s="63">
        <f t="shared" si="31"/>
        <v>0</v>
      </c>
      <c r="U60" s="63">
        <f t="shared" si="31"/>
        <v>0</v>
      </c>
      <c r="V60" s="63">
        <f t="shared" si="31"/>
        <v>0</v>
      </c>
      <c r="W60" s="63">
        <f t="shared" si="31"/>
        <v>0</v>
      </c>
      <c r="X60" s="63">
        <f t="shared" si="31"/>
        <v>0</v>
      </c>
      <c r="Y60" s="63">
        <f t="shared" si="31"/>
        <v>0</v>
      </c>
      <c r="Z60" s="63">
        <f t="shared" si="31"/>
        <v>0</v>
      </c>
      <c r="AA60" s="63">
        <f t="shared" si="31"/>
        <v>0</v>
      </c>
      <c r="AB60" s="63">
        <f t="shared" si="31"/>
        <v>0</v>
      </c>
      <c r="AC60" s="63">
        <f t="shared" si="31"/>
        <v>0</v>
      </c>
      <c r="AD60" s="63">
        <f t="shared" si="31"/>
        <v>0</v>
      </c>
      <c r="AE60" s="63">
        <f t="shared" si="31"/>
        <v>0</v>
      </c>
      <c r="AF60" s="63">
        <f t="shared" si="31"/>
        <v>0</v>
      </c>
      <c r="AG60" s="63">
        <f t="shared" si="31"/>
        <v>0</v>
      </c>
      <c r="AH60" s="163">
        <f t="shared" si="31"/>
        <v>0</v>
      </c>
      <c r="AI60" s="63">
        <f t="shared" si="31"/>
        <v>0</v>
      </c>
      <c r="AJ60" s="63">
        <f t="shared" si="31"/>
        <v>0</v>
      </c>
      <c r="AK60" s="63">
        <f t="shared" si="31"/>
        <v>0</v>
      </c>
      <c r="AL60" s="63">
        <f t="shared" si="31"/>
        <v>0</v>
      </c>
      <c r="AM60" s="164">
        <f t="shared" si="31"/>
        <v>0</v>
      </c>
      <c r="AN60" s="165"/>
      <c r="AO60" s="181"/>
      <c r="AP60" s="10"/>
    </row>
    <row r="61" ht="27.75" hidden="1" customHeight="1" spans="3:41">
      <c r="C61" s="53"/>
      <c r="D61" s="66" t="s">
        <v>128</v>
      </c>
      <c r="E61" s="55"/>
      <c r="F61" s="56" t="s">
        <v>72</v>
      </c>
      <c r="G61" s="57"/>
      <c r="H61" s="58"/>
      <c r="I61" s="58"/>
      <c r="J61" s="91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91"/>
      <c r="AA61" s="91"/>
      <c r="AB61" s="58"/>
      <c r="AC61" s="58"/>
      <c r="AD61" s="58"/>
      <c r="AE61" s="58"/>
      <c r="AF61" s="58"/>
      <c r="AG61" s="58"/>
      <c r="AH61" s="160"/>
      <c r="AI61" s="58"/>
      <c r="AJ61" s="58"/>
      <c r="AK61" s="58"/>
      <c r="AL61" s="58"/>
      <c r="AM61" s="161"/>
      <c r="AN61" s="170">
        <f>SUM(G62:AH62)</f>
        <v>0</v>
      </c>
      <c r="AO61" s="180">
        <f>SUM(AI62:AM62)</f>
        <v>0</v>
      </c>
    </row>
    <row r="62" ht="23.45" hidden="1" customHeight="1" spans="3:41">
      <c r="C62" s="59"/>
      <c r="D62" s="67"/>
      <c r="E62" s="61"/>
      <c r="F62" s="56" t="s">
        <v>73</v>
      </c>
      <c r="G62" s="62">
        <f t="shared" ref="G62:R62" si="33">(G$24*G61)/1000</f>
        <v>0</v>
      </c>
      <c r="H62" s="63">
        <f t="shared" si="33"/>
        <v>0</v>
      </c>
      <c r="I62" s="63">
        <f t="shared" si="33"/>
        <v>0</v>
      </c>
      <c r="J62" s="63">
        <f t="shared" si="33"/>
        <v>0</v>
      </c>
      <c r="K62" s="63">
        <f t="shared" si="33"/>
        <v>0</v>
      </c>
      <c r="L62" s="63">
        <f t="shared" si="33"/>
        <v>0</v>
      </c>
      <c r="M62" s="63">
        <f t="shared" si="33"/>
        <v>0</v>
      </c>
      <c r="N62" s="63">
        <f t="shared" si="33"/>
        <v>0</v>
      </c>
      <c r="O62" s="63">
        <f t="shared" si="33"/>
        <v>0</v>
      </c>
      <c r="P62" s="63">
        <f t="shared" si="33"/>
        <v>0</v>
      </c>
      <c r="Q62" s="63">
        <f t="shared" si="33"/>
        <v>0</v>
      </c>
      <c r="R62" s="63">
        <f t="shared" si="33"/>
        <v>0</v>
      </c>
      <c r="S62" s="63">
        <f t="shared" si="31"/>
        <v>0</v>
      </c>
      <c r="T62" s="63">
        <f t="shared" si="31"/>
        <v>0</v>
      </c>
      <c r="U62" s="63">
        <f t="shared" si="31"/>
        <v>0</v>
      </c>
      <c r="V62" s="63">
        <f t="shared" si="31"/>
        <v>0</v>
      </c>
      <c r="W62" s="63">
        <f t="shared" si="31"/>
        <v>0</v>
      </c>
      <c r="X62" s="63">
        <f t="shared" si="31"/>
        <v>0</v>
      </c>
      <c r="Y62" s="63">
        <f t="shared" si="31"/>
        <v>0</v>
      </c>
      <c r="Z62" s="63">
        <f t="shared" si="31"/>
        <v>0</v>
      </c>
      <c r="AA62" s="63">
        <f t="shared" si="31"/>
        <v>0</v>
      </c>
      <c r="AB62" s="63">
        <f t="shared" si="31"/>
        <v>0</v>
      </c>
      <c r="AC62" s="63">
        <f t="shared" si="31"/>
        <v>0</v>
      </c>
      <c r="AD62" s="63">
        <f t="shared" si="31"/>
        <v>0</v>
      </c>
      <c r="AE62" s="63">
        <f t="shared" si="31"/>
        <v>0</v>
      </c>
      <c r="AF62" s="63">
        <f t="shared" si="31"/>
        <v>0</v>
      </c>
      <c r="AG62" s="63">
        <f t="shared" si="31"/>
        <v>0</v>
      </c>
      <c r="AH62" s="163">
        <f t="shared" si="31"/>
        <v>0</v>
      </c>
      <c r="AI62" s="63">
        <f t="shared" si="31"/>
        <v>0</v>
      </c>
      <c r="AJ62" s="63">
        <f t="shared" si="31"/>
        <v>0</v>
      </c>
      <c r="AK62" s="63">
        <f t="shared" si="31"/>
        <v>0</v>
      </c>
      <c r="AL62" s="63">
        <f t="shared" si="31"/>
        <v>0</v>
      </c>
      <c r="AM62" s="164">
        <f t="shared" si="31"/>
        <v>0</v>
      </c>
      <c r="AN62" s="171"/>
      <c r="AO62" s="181"/>
    </row>
    <row r="63" ht="25.2" spans="3:41">
      <c r="C63" s="72"/>
      <c r="D63" s="66" t="s">
        <v>92</v>
      </c>
      <c r="E63" s="55"/>
      <c r="F63" s="56" t="s">
        <v>72</v>
      </c>
      <c r="G63" s="57"/>
      <c r="H63" s="58"/>
      <c r="I63" s="58"/>
      <c r="J63" s="91"/>
      <c r="K63" s="58"/>
      <c r="L63" s="58"/>
      <c r="M63" s="58"/>
      <c r="N63" s="58"/>
      <c r="O63" s="58"/>
      <c r="P63" s="58"/>
      <c r="Q63" s="58"/>
      <c r="R63" s="110"/>
      <c r="S63" s="58"/>
      <c r="T63" s="58"/>
      <c r="U63" s="58"/>
      <c r="V63" s="58"/>
      <c r="W63" s="58"/>
      <c r="X63" s="58"/>
      <c r="Y63" s="58"/>
      <c r="Z63" s="91">
        <f>32.08+1.69</f>
        <v>33.77</v>
      </c>
      <c r="AA63" s="91"/>
      <c r="AB63" s="58"/>
      <c r="AC63" s="58"/>
      <c r="AD63" s="58"/>
      <c r="AE63" s="58"/>
      <c r="AF63" s="58"/>
      <c r="AG63" s="58"/>
      <c r="AH63" s="160"/>
      <c r="AI63" s="58"/>
      <c r="AJ63" s="58"/>
      <c r="AK63" s="58"/>
      <c r="AL63" s="58"/>
      <c r="AM63" s="161"/>
      <c r="AN63" s="172">
        <f>SUM(G64:AH64)</f>
        <v>0.27016</v>
      </c>
      <c r="AO63" s="180">
        <f>SUM(AI64:AM64)</f>
        <v>0</v>
      </c>
    </row>
    <row r="64" ht="25.2" spans="3:41">
      <c r="C64" s="72"/>
      <c r="D64" s="67"/>
      <c r="E64" s="61"/>
      <c r="F64" s="56" t="s">
        <v>73</v>
      </c>
      <c r="G64" s="62">
        <f t="shared" ref="G64:AM78" si="34">(G$24*G63)/1000</f>
        <v>0</v>
      </c>
      <c r="H64" s="63">
        <f t="shared" si="34"/>
        <v>0</v>
      </c>
      <c r="I64" s="63">
        <f t="shared" si="34"/>
        <v>0</v>
      </c>
      <c r="J64" s="63">
        <f t="shared" si="34"/>
        <v>0</v>
      </c>
      <c r="K64" s="63">
        <f t="shared" si="34"/>
        <v>0</v>
      </c>
      <c r="L64" s="63">
        <f t="shared" si="34"/>
        <v>0</v>
      </c>
      <c r="M64" s="63">
        <f t="shared" si="34"/>
        <v>0</v>
      </c>
      <c r="N64" s="63">
        <f t="shared" si="34"/>
        <v>0</v>
      </c>
      <c r="O64" s="63">
        <f t="shared" si="34"/>
        <v>0</v>
      </c>
      <c r="P64" s="63">
        <f t="shared" si="34"/>
        <v>0</v>
      </c>
      <c r="Q64" s="63">
        <f t="shared" si="34"/>
        <v>0</v>
      </c>
      <c r="R64" s="63">
        <f t="shared" si="34"/>
        <v>0</v>
      </c>
      <c r="S64" s="63">
        <f t="shared" si="34"/>
        <v>0</v>
      </c>
      <c r="T64" s="63">
        <f t="shared" si="34"/>
        <v>0</v>
      </c>
      <c r="U64" s="63">
        <f t="shared" si="34"/>
        <v>0</v>
      </c>
      <c r="V64" s="63">
        <f t="shared" si="34"/>
        <v>0</v>
      </c>
      <c r="W64" s="63">
        <f t="shared" si="34"/>
        <v>0</v>
      </c>
      <c r="X64" s="63">
        <f t="shared" si="34"/>
        <v>0</v>
      </c>
      <c r="Y64" s="63">
        <f t="shared" si="34"/>
        <v>0</v>
      </c>
      <c r="Z64" s="63">
        <f t="shared" si="34"/>
        <v>0.27016</v>
      </c>
      <c r="AA64" s="63">
        <f t="shared" si="34"/>
        <v>0</v>
      </c>
      <c r="AB64" s="63">
        <f t="shared" si="34"/>
        <v>0</v>
      </c>
      <c r="AC64" s="63">
        <f t="shared" si="34"/>
        <v>0</v>
      </c>
      <c r="AD64" s="63">
        <f t="shared" si="34"/>
        <v>0</v>
      </c>
      <c r="AE64" s="63">
        <f t="shared" si="34"/>
        <v>0</v>
      </c>
      <c r="AF64" s="63">
        <f t="shared" si="34"/>
        <v>0</v>
      </c>
      <c r="AG64" s="63">
        <f t="shared" si="34"/>
        <v>0</v>
      </c>
      <c r="AH64" s="163">
        <f t="shared" si="34"/>
        <v>0</v>
      </c>
      <c r="AI64" s="63">
        <f t="shared" si="34"/>
        <v>0</v>
      </c>
      <c r="AJ64" s="63">
        <f t="shared" si="34"/>
        <v>0</v>
      </c>
      <c r="AK64" s="63">
        <f t="shared" si="34"/>
        <v>0</v>
      </c>
      <c r="AL64" s="63">
        <f t="shared" si="34"/>
        <v>0</v>
      </c>
      <c r="AM64" s="164">
        <f t="shared" si="34"/>
        <v>0</v>
      </c>
      <c r="AN64" s="173"/>
      <c r="AO64" s="181"/>
    </row>
    <row r="65" ht="24.6" spans="3:41">
      <c r="C65" s="53">
        <v>16</v>
      </c>
      <c r="D65" s="69" t="s">
        <v>54</v>
      </c>
      <c r="E65" s="55"/>
      <c r="F65" s="56" t="s">
        <v>72</v>
      </c>
      <c r="G65" s="57"/>
      <c r="H65" s="58"/>
      <c r="I65" s="58"/>
      <c r="J65" s="91"/>
      <c r="K65" s="58"/>
      <c r="L65" s="58"/>
      <c r="M65" s="58"/>
      <c r="N65" s="58"/>
      <c r="O65" s="58"/>
      <c r="P65" s="58"/>
      <c r="Q65" s="58"/>
      <c r="R65" s="110"/>
      <c r="S65" s="58"/>
      <c r="T65" s="58"/>
      <c r="U65" s="58"/>
      <c r="V65" s="58"/>
      <c r="W65" s="58"/>
      <c r="X65" s="58"/>
      <c r="Y65" s="58"/>
      <c r="Z65" s="91"/>
      <c r="AA65" s="91">
        <v>150</v>
      </c>
      <c r="AB65" s="58"/>
      <c r="AC65" s="58"/>
      <c r="AD65" s="58"/>
      <c r="AE65" s="58"/>
      <c r="AF65" s="58"/>
      <c r="AG65" s="58"/>
      <c r="AH65" s="160"/>
      <c r="AI65" s="58"/>
      <c r="AJ65" s="58"/>
      <c r="AK65" s="58"/>
      <c r="AL65" s="58"/>
      <c r="AM65" s="161"/>
      <c r="AN65" s="172">
        <f>SUM(G66:AH66)</f>
        <v>1.2</v>
      </c>
      <c r="AO65" s="180">
        <f>SUM(AI66:AM66)</f>
        <v>0</v>
      </c>
    </row>
    <row r="66" ht="24.6" spans="3:41">
      <c r="C66" s="59"/>
      <c r="D66" s="71"/>
      <c r="E66" s="61"/>
      <c r="F66" s="56" t="s">
        <v>73</v>
      </c>
      <c r="G66" s="62">
        <f t="shared" ref="G66:AM66" si="35">(G$24*G65)/1000</f>
        <v>0</v>
      </c>
      <c r="H66" s="63">
        <f t="shared" si="35"/>
        <v>0</v>
      </c>
      <c r="I66" s="63">
        <f t="shared" si="35"/>
        <v>0</v>
      </c>
      <c r="J66" s="63">
        <f t="shared" si="35"/>
        <v>0</v>
      </c>
      <c r="K66" s="63">
        <f t="shared" si="35"/>
        <v>0</v>
      </c>
      <c r="L66" s="63">
        <f t="shared" si="35"/>
        <v>0</v>
      </c>
      <c r="M66" s="63">
        <f t="shared" si="35"/>
        <v>0</v>
      </c>
      <c r="N66" s="63">
        <f t="shared" si="35"/>
        <v>0</v>
      </c>
      <c r="O66" s="63">
        <f t="shared" si="35"/>
        <v>0</v>
      </c>
      <c r="P66" s="63">
        <f t="shared" si="35"/>
        <v>0</v>
      </c>
      <c r="Q66" s="63">
        <f t="shared" si="35"/>
        <v>0</v>
      </c>
      <c r="R66" s="63">
        <f t="shared" si="35"/>
        <v>0</v>
      </c>
      <c r="S66" s="63">
        <f t="shared" si="35"/>
        <v>0</v>
      </c>
      <c r="T66" s="63">
        <f t="shared" si="35"/>
        <v>0</v>
      </c>
      <c r="U66" s="63">
        <f t="shared" si="35"/>
        <v>0</v>
      </c>
      <c r="V66" s="63">
        <f t="shared" si="35"/>
        <v>0</v>
      </c>
      <c r="W66" s="63">
        <f t="shared" si="35"/>
        <v>0</v>
      </c>
      <c r="X66" s="63">
        <f t="shared" si="35"/>
        <v>0</v>
      </c>
      <c r="Y66" s="63">
        <f t="shared" si="35"/>
        <v>0</v>
      </c>
      <c r="Z66" s="63">
        <f t="shared" si="35"/>
        <v>0</v>
      </c>
      <c r="AA66" s="63">
        <f t="shared" si="35"/>
        <v>1.2</v>
      </c>
      <c r="AB66" s="63">
        <f t="shared" si="35"/>
        <v>0</v>
      </c>
      <c r="AC66" s="63">
        <f t="shared" si="35"/>
        <v>0</v>
      </c>
      <c r="AD66" s="63">
        <f t="shared" si="35"/>
        <v>0</v>
      </c>
      <c r="AE66" s="63">
        <f t="shared" si="35"/>
        <v>0</v>
      </c>
      <c r="AF66" s="63">
        <f t="shared" si="35"/>
        <v>0</v>
      </c>
      <c r="AG66" s="63">
        <f t="shared" si="35"/>
        <v>0</v>
      </c>
      <c r="AH66" s="163">
        <f t="shared" si="35"/>
        <v>0</v>
      </c>
      <c r="AI66" s="63">
        <f t="shared" si="35"/>
        <v>0</v>
      </c>
      <c r="AJ66" s="63">
        <f t="shared" si="35"/>
        <v>0</v>
      </c>
      <c r="AK66" s="63">
        <f t="shared" si="35"/>
        <v>0</v>
      </c>
      <c r="AL66" s="63">
        <f t="shared" si="35"/>
        <v>0</v>
      </c>
      <c r="AM66" s="164">
        <f t="shared" si="35"/>
        <v>0</v>
      </c>
      <c r="AN66" s="173"/>
      <c r="AO66" s="181"/>
    </row>
    <row r="67" ht="27" customHeight="1" spans="3:41">
      <c r="C67" s="53">
        <v>15</v>
      </c>
      <c r="D67" s="66" t="s">
        <v>90</v>
      </c>
      <c r="E67" s="55"/>
      <c r="F67" s="56" t="s">
        <v>72</v>
      </c>
      <c r="G67" s="57"/>
      <c r="H67" s="58"/>
      <c r="I67" s="58"/>
      <c r="J67" s="91"/>
      <c r="K67" s="58"/>
      <c r="L67" s="58"/>
      <c r="M67" s="58"/>
      <c r="N67" s="58"/>
      <c r="O67" s="58"/>
      <c r="P67" s="58">
        <v>33</v>
      </c>
      <c r="Q67" s="58"/>
      <c r="R67" s="110"/>
      <c r="S67" s="58"/>
      <c r="T67" s="58"/>
      <c r="U67" s="58"/>
      <c r="V67" s="58"/>
      <c r="W67" s="58"/>
      <c r="X67" s="58"/>
      <c r="Y67" s="58"/>
      <c r="Z67" s="91"/>
      <c r="AA67" s="91"/>
      <c r="AB67" s="58"/>
      <c r="AC67" s="58"/>
      <c r="AD67" s="58"/>
      <c r="AE67" s="58"/>
      <c r="AF67" s="58"/>
      <c r="AG67" s="58"/>
      <c r="AH67" s="160"/>
      <c r="AI67" s="58"/>
      <c r="AJ67" s="58"/>
      <c r="AK67" s="58"/>
      <c r="AL67" s="58"/>
      <c r="AM67" s="161"/>
      <c r="AN67" s="172">
        <f>SUM(G68:AH68)</f>
        <v>0.264</v>
      </c>
      <c r="AO67" s="180">
        <f>SUM(AI68:AM68)</f>
        <v>0</v>
      </c>
    </row>
    <row r="68" ht="23.45" customHeight="1" spans="3:41">
      <c r="C68" s="59"/>
      <c r="D68" s="67"/>
      <c r="E68" s="61"/>
      <c r="F68" s="56" t="s">
        <v>73</v>
      </c>
      <c r="G68" s="62">
        <f t="shared" ref="G68:AM68" si="36">(G$24*G67)/1000</f>
        <v>0</v>
      </c>
      <c r="H68" s="63">
        <f t="shared" si="36"/>
        <v>0</v>
      </c>
      <c r="I68" s="63">
        <f t="shared" si="36"/>
        <v>0</v>
      </c>
      <c r="J68" s="63">
        <f t="shared" si="36"/>
        <v>0</v>
      </c>
      <c r="K68" s="63">
        <f t="shared" si="36"/>
        <v>0</v>
      </c>
      <c r="L68" s="63">
        <f t="shared" si="36"/>
        <v>0</v>
      </c>
      <c r="M68" s="63">
        <f t="shared" si="36"/>
        <v>0</v>
      </c>
      <c r="N68" s="63">
        <f t="shared" si="36"/>
        <v>0</v>
      </c>
      <c r="O68" s="63">
        <f t="shared" si="36"/>
        <v>0</v>
      </c>
      <c r="P68" s="63">
        <f t="shared" si="36"/>
        <v>0.264</v>
      </c>
      <c r="Q68" s="63">
        <f t="shared" si="36"/>
        <v>0</v>
      </c>
      <c r="R68" s="63">
        <f t="shared" si="36"/>
        <v>0</v>
      </c>
      <c r="S68" s="63">
        <f t="shared" si="36"/>
        <v>0</v>
      </c>
      <c r="T68" s="63">
        <f t="shared" si="36"/>
        <v>0</v>
      </c>
      <c r="U68" s="63">
        <f t="shared" si="36"/>
        <v>0</v>
      </c>
      <c r="V68" s="63">
        <f t="shared" si="36"/>
        <v>0</v>
      </c>
      <c r="W68" s="63">
        <f t="shared" si="36"/>
        <v>0</v>
      </c>
      <c r="X68" s="63">
        <f t="shared" si="36"/>
        <v>0</v>
      </c>
      <c r="Y68" s="63">
        <f t="shared" si="36"/>
        <v>0</v>
      </c>
      <c r="Z68" s="63">
        <f t="shared" si="36"/>
        <v>0</v>
      </c>
      <c r="AA68" s="63">
        <f t="shared" si="36"/>
        <v>0</v>
      </c>
      <c r="AB68" s="63">
        <f t="shared" si="36"/>
        <v>0</v>
      </c>
      <c r="AC68" s="63">
        <f t="shared" si="36"/>
        <v>0</v>
      </c>
      <c r="AD68" s="63">
        <f t="shared" si="36"/>
        <v>0</v>
      </c>
      <c r="AE68" s="63">
        <f t="shared" si="36"/>
        <v>0</v>
      </c>
      <c r="AF68" s="63">
        <f t="shared" si="36"/>
        <v>0</v>
      </c>
      <c r="AG68" s="63">
        <f t="shared" si="36"/>
        <v>0</v>
      </c>
      <c r="AH68" s="163">
        <f t="shared" si="36"/>
        <v>0</v>
      </c>
      <c r="AI68" s="63">
        <f t="shared" si="36"/>
        <v>0</v>
      </c>
      <c r="AJ68" s="63">
        <f t="shared" si="36"/>
        <v>0</v>
      </c>
      <c r="AK68" s="63">
        <f t="shared" si="36"/>
        <v>0</v>
      </c>
      <c r="AL68" s="63">
        <f t="shared" si="36"/>
        <v>0</v>
      </c>
      <c r="AM68" s="164">
        <f t="shared" si="36"/>
        <v>0</v>
      </c>
      <c r="AN68" s="173"/>
      <c r="AO68" s="181"/>
    </row>
    <row r="69" ht="27" customHeight="1" spans="3:41">
      <c r="C69" s="53">
        <v>16</v>
      </c>
      <c r="D69" s="66" t="s">
        <v>49</v>
      </c>
      <c r="E69" s="55"/>
      <c r="F69" s="56" t="s">
        <v>72</v>
      </c>
      <c r="G69" s="57"/>
      <c r="H69" s="58"/>
      <c r="I69" s="58"/>
      <c r="J69" s="91"/>
      <c r="K69" s="58"/>
      <c r="L69" s="58"/>
      <c r="M69" s="58"/>
      <c r="N69" s="58"/>
      <c r="O69" s="58"/>
      <c r="P69" s="58"/>
      <c r="Q69" s="58"/>
      <c r="R69" s="110"/>
      <c r="S69" s="58"/>
      <c r="T69" s="58">
        <v>150</v>
      </c>
      <c r="U69" s="58"/>
      <c r="V69" s="58"/>
      <c r="W69" s="58"/>
      <c r="X69" s="58"/>
      <c r="Y69" s="58"/>
      <c r="Z69" s="91"/>
      <c r="AA69" s="91"/>
      <c r="AB69" s="58"/>
      <c r="AC69" s="58"/>
      <c r="AD69" s="58"/>
      <c r="AE69" s="58"/>
      <c r="AF69" s="58"/>
      <c r="AG69" s="58"/>
      <c r="AH69" s="160"/>
      <c r="AI69" s="58"/>
      <c r="AJ69" s="58"/>
      <c r="AK69" s="58"/>
      <c r="AL69" s="58"/>
      <c r="AM69" s="161"/>
      <c r="AN69" s="172">
        <f>SUM(G70:AH70)</f>
        <v>1.2</v>
      </c>
      <c r="AO69" s="180">
        <f>SUM(AI70:AM70)</f>
        <v>0</v>
      </c>
    </row>
    <row r="70" ht="23.45" customHeight="1" spans="3:41">
      <c r="C70" s="59"/>
      <c r="D70" s="67"/>
      <c r="E70" s="61"/>
      <c r="F70" s="56" t="s">
        <v>73</v>
      </c>
      <c r="G70" s="62">
        <f t="shared" ref="G70:AM70" si="37">(G$24*G69)/1000</f>
        <v>0</v>
      </c>
      <c r="H70" s="63">
        <f t="shared" si="37"/>
        <v>0</v>
      </c>
      <c r="I70" s="63">
        <f t="shared" si="37"/>
        <v>0</v>
      </c>
      <c r="J70" s="63">
        <f t="shared" si="37"/>
        <v>0</v>
      </c>
      <c r="K70" s="63">
        <f t="shared" si="37"/>
        <v>0</v>
      </c>
      <c r="L70" s="63">
        <f t="shared" si="37"/>
        <v>0</v>
      </c>
      <c r="M70" s="63">
        <f t="shared" si="37"/>
        <v>0</v>
      </c>
      <c r="N70" s="63">
        <f t="shared" si="37"/>
        <v>0</v>
      </c>
      <c r="O70" s="63">
        <f t="shared" si="37"/>
        <v>0</v>
      </c>
      <c r="P70" s="63">
        <f t="shared" si="37"/>
        <v>0</v>
      </c>
      <c r="Q70" s="63">
        <f t="shared" si="37"/>
        <v>0</v>
      </c>
      <c r="R70" s="63">
        <f t="shared" si="37"/>
        <v>0</v>
      </c>
      <c r="S70" s="63">
        <f t="shared" si="37"/>
        <v>0</v>
      </c>
      <c r="T70" s="63">
        <f t="shared" si="37"/>
        <v>1.2</v>
      </c>
      <c r="U70" s="63">
        <f t="shared" si="37"/>
        <v>0</v>
      </c>
      <c r="V70" s="63">
        <f t="shared" si="37"/>
        <v>0</v>
      </c>
      <c r="W70" s="63">
        <f t="shared" si="37"/>
        <v>0</v>
      </c>
      <c r="X70" s="63">
        <f t="shared" si="37"/>
        <v>0</v>
      </c>
      <c r="Y70" s="63">
        <f t="shared" si="37"/>
        <v>0</v>
      </c>
      <c r="Z70" s="63">
        <f t="shared" si="37"/>
        <v>0</v>
      </c>
      <c r="AA70" s="63">
        <f t="shared" si="37"/>
        <v>0</v>
      </c>
      <c r="AB70" s="63">
        <f t="shared" si="37"/>
        <v>0</v>
      </c>
      <c r="AC70" s="63">
        <f t="shared" si="37"/>
        <v>0</v>
      </c>
      <c r="AD70" s="63">
        <f t="shared" si="37"/>
        <v>0</v>
      </c>
      <c r="AE70" s="63">
        <f t="shared" si="37"/>
        <v>0</v>
      </c>
      <c r="AF70" s="63">
        <f t="shared" si="37"/>
        <v>0</v>
      </c>
      <c r="AG70" s="63">
        <f t="shared" si="37"/>
        <v>0</v>
      </c>
      <c r="AH70" s="163">
        <f t="shared" si="37"/>
        <v>0</v>
      </c>
      <c r="AI70" s="63">
        <f t="shared" si="37"/>
        <v>0</v>
      </c>
      <c r="AJ70" s="63">
        <f t="shared" si="37"/>
        <v>0</v>
      </c>
      <c r="AK70" s="63">
        <f t="shared" si="37"/>
        <v>0</v>
      </c>
      <c r="AL70" s="63">
        <f t="shared" si="37"/>
        <v>0</v>
      </c>
      <c r="AM70" s="164">
        <f t="shared" si="37"/>
        <v>0</v>
      </c>
      <c r="AN70" s="173"/>
      <c r="AO70" s="181"/>
    </row>
    <row r="71" ht="25.2" spans="3:41">
      <c r="C71" s="72"/>
      <c r="D71" s="66" t="s">
        <v>94</v>
      </c>
      <c r="E71" s="55"/>
      <c r="F71" s="56" t="s">
        <v>72</v>
      </c>
      <c r="G71" s="57"/>
      <c r="H71" s="58"/>
      <c r="I71" s="58"/>
      <c r="J71" s="91">
        <v>4</v>
      </c>
      <c r="K71" s="58"/>
      <c r="L71" s="58"/>
      <c r="M71" s="58"/>
      <c r="N71" s="58"/>
      <c r="O71" s="58"/>
      <c r="P71" s="58"/>
      <c r="Q71" s="58"/>
      <c r="R71" s="110"/>
      <c r="S71" s="58"/>
      <c r="T71" s="58"/>
      <c r="U71" s="58"/>
      <c r="V71" s="58"/>
      <c r="W71" s="58"/>
      <c r="X71" s="58"/>
      <c r="Y71" s="58"/>
      <c r="Z71" s="91"/>
      <c r="AA71" s="91"/>
      <c r="AB71" s="58"/>
      <c r="AC71" s="58"/>
      <c r="AD71" s="58"/>
      <c r="AE71" s="58"/>
      <c r="AF71" s="58"/>
      <c r="AG71" s="58"/>
      <c r="AH71" s="160"/>
      <c r="AI71" s="58"/>
      <c r="AJ71" s="58"/>
      <c r="AK71" s="58"/>
      <c r="AL71" s="58"/>
      <c r="AM71" s="161"/>
      <c r="AN71" s="172">
        <f>SUM(G72:AH72)</f>
        <v>0.032</v>
      </c>
      <c r="AO71" s="180">
        <f>SUM(AI72:AM72)</f>
        <v>0</v>
      </c>
    </row>
    <row r="72" ht="25.2" spans="3:42">
      <c r="C72" s="72"/>
      <c r="D72" s="67"/>
      <c r="E72" s="61"/>
      <c r="F72" s="56" t="s">
        <v>73</v>
      </c>
      <c r="G72" s="62">
        <f t="shared" ref="G72:AM72" si="38">(G$24*G71)/1000</f>
        <v>0</v>
      </c>
      <c r="H72" s="63">
        <f t="shared" si="38"/>
        <v>0</v>
      </c>
      <c r="I72" s="63">
        <f t="shared" si="38"/>
        <v>0</v>
      </c>
      <c r="J72" s="63">
        <f t="shared" si="38"/>
        <v>0.032</v>
      </c>
      <c r="K72" s="63">
        <f t="shared" si="38"/>
        <v>0</v>
      </c>
      <c r="L72" s="63">
        <f t="shared" si="38"/>
        <v>0</v>
      </c>
      <c r="M72" s="63">
        <f t="shared" si="38"/>
        <v>0</v>
      </c>
      <c r="N72" s="63">
        <f t="shared" si="38"/>
        <v>0</v>
      </c>
      <c r="O72" s="63">
        <f t="shared" si="38"/>
        <v>0</v>
      </c>
      <c r="P72" s="63">
        <f t="shared" si="38"/>
        <v>0</v>
      </c>
      <c r="Q72" s="63">
        <f t="shared" si="38"/>
        <v>0</v>
      </c>
      <c r="R72" s="63">
        <f t="shared" si="38"/>
        <v>0</v>
      </c>
      <c r="S72" s="63">
        <f t="shared" si="38"/>
        <v>0</v>
      </c>
      <c r="T72" s="63">
        <f t="shared" si="38"/>
        <v>0</v>
      </c>
      <c r="U72" s="63">
        <f t="shared" si="38"/>
        <v>0</v>
      </c>
      <c r="V72" s="63">
        <f t="shared" si="38"/>
        <v>0</v>
      </c>
      <c r="W72" s="63">
        <f t="shared" si="38"/>
        <v>0</v>
      </c>
      <c r="X72" s="63">
        <f t="shared" si="38"/>
        <v>0</v>
      </c>
      <c r="Y72" s="63">
        <f t="shared" si="38"/>
        <v>0</v>
      </c>
      <c r="Z72" s="63">
        <f t="shared" si="38"/>
        <v>0</v>
      </c>
      <c r="AA72" s="63">
        <f t="shared" si="38"/>
        <v>0</v>
      </c>
      <c r="AB72" s="63">
        <f t="shared" si="38"/>
        <v>0</v>
      </c>
      <c r="AC72" s="63">
        <f t="shared" si="38"/>
        <v>0</v>
      </c>
      <c r="AD72" s="63">
        <f t="shared" si="38"/>
        <v>0</v>
      </c>
      <c r="AE72" s="63">
        <f t="shared" si="38"/>
        <v>0</v>
      </c>
      <c r="AF72" s="63">
        <f t="shared" si="38"/>
        <v>0</v>
      </c>
      <c r="AG72" s="63">
        <f t="shared" si="38"/>
        <v>0</v>
      </c>
      <c r="AH72" s="163">
        <f t="shared" si="38"/>
        <v>0</v>
      </c>
      <c r="AI72" s="63">
        <f t="shared" si="38"/>
        <v>0</v>
      </c>
      <c r="AJ72" s="63">
        <f t="shared" si="38"/>
        <v>0</v>
      </c>
      <c r="AK72" s="63">
        <f t="shared" si="38"/>
        <v>0</v>
      </c>
      <c r="AL72" s="63">
        <f t="shared" si="38"/>
        <v>0</v>
      </c>
      <c r="AM72" s="164">
        <f t="shared" si="38"/>
        <v>0</v>
      </c>
      <c r="AN72" s="173"/>
      <c r="AO72" s="181"/>
      <c r="AP72" s="222"/>
    </row>
    <row r="73" ht="27" customHeight="1" spans="3:41">
      <c r="C73" s="53">
        <v>17</v>
      </c>
      <c r="D73" s="66" t="s">
        <v>93</v>
      </c>
      <c r="E73" s="55"/>
      <c r="F73" s="56" t="s">
        <v>72</v>
      </c>
      <c r="G73" s="57"/>
      <c r="H73" s="58"/>
      <c r="I73" s="58"/>
      <c r="J73" s="91">
        <v>0.2</v>
      </c>
      <c r="K73" s="58"/>
      <c r="L73" s="58"/>
      <c r="M73" s="58"/>
      <c r="N73" s="58"/>
      <c r="O73" s="58"/>
      <c r="P73" s="58"/>
      <c r="Q73" s="58"/>
      <c r="R73" s="110"/>
      <c r="S73" s="58"/>
      <c r="T73" s="58"/>
      <c r="U73" s="58"/>
      <c r="V73" s="58"/>
      <c r="W73" s="58"/>
      <c r="X73" s="58"/>
      <c r="Y73" s="58"/>
      <c r="Z73" s="91"/>
      <c r="AA73" s="91"/>
      <c r="AB73" s="58"/>
      <c r="AC73" s="58"/>
      <c r="AD73" s="58"/>
      <c r="AE73" s="58"/>
      <c r="AF73" s="58"/>
      <c r="AG73" s="58"/>
      <c r="AH73" s="160"/>
      <c r="AI73" s="58"/>
      <c r="AJ73" s="58"/>
      <c r="AK73" s="58"/>
      <c r="AL73" s="58"/>
      <c r="AM73" s="161"/>
      <c r="AN73" s="172">
        <f>SUM(G74:AH74)</f>
        <v>0.0016</v>
      </c>
      <c r="AO73" s="180">
        <f>SUM(AI74:AM74)</f>
        <v>0</v>
      </c>
    </row>
    <row r="74" ht="23.45" customHeight="1" spans="3:42">
      <c r="C74" s="59"/>
      <c r="D74" s="67"/>
      <c r="E74" s="61"/>
      <c r="F74" s="56" t="s">
        <v>73</v>
      </c>
      <c r="G74" s="62">
        <f t="shared" ref="G74:O74" si="39">(G$24*G73)/1000</f>
        <v>0</v>
      </c>
      <c r="H74" s="63">
        <f t="shared" si="39"/>
        <v>0</v>
      </c>
      <c r="I74" s="63">
        <f t="shared" si="39"/>
        <v>0</v>
      </c>
      <c r="J74" s="63">
        <f t="shared" si="39"/>
        <v>0.0016</v>
      </c>
      <c r="K74" s="63">
        <f t="shared" si="39"/>
        <v>0</v>
      </c>
      <c r="L74" s="63">
        <f t="shared" si="39"/>
        <v>0</v>
      </c>
      <c r="M74" s="63">
        <f t="shared" si="39"/>
        <v>0</v>
      </c>
      <c r="N74" s="63">
        <f t="shared" si="39"/>
        <v>0</v>
      </c>
      <c r="O74" s="63">
        <f t="shared" si="39"/>
        <v>0</v>
      </c>
      <c r="P74" s="63">
        <f t="shared" si="34"/>
        <v>0</v>
      </c>
      <c r="Q74" s="63">
        <f t="shared" si="34"/>
        <v>0</v>
      </c>
      <c r="R74" s="63">
        <f t="shared" si="34"/>
        <v>0</v>
      </c>
      <c r="S74" s="63">
        <f t="shared" si="34"/>
        <v>0</v>
      </c>
      <c r="T74" s="63">
        <f t="shared" si="34"/>
        <v>0</v>
      </c>
      <c r="U74" s="63">
        <f t="shared" si="34"/>
        <v>0</v>
      </c>
      <c r="V74" s="63">
        <f t="shared" si="34"/>
        <v>0</v>
      </c>
      <c r="W74" s="63">
        <f t="shared" si="34"/>
        <v>0</v>
      </c>
      <c r="X74" s="63">
        <f t="shared" si="34"/>
        <v>0</v>
      </c>
      <c r="Y74" s="63">
        <f t="shared" si="34"/>
        <v>0</v>
      </c>
      <c r="Z74" s="63">
        <f t="shared" si="34"/>
        <v>0</v>
      </c>
      <c r="AA74" s="63">
        <f t="shared" si="34"/>
        <v>0</v>
      </c>
      <c r="AB74" s="63">
        <f t="shared" si="34"/>
        <v>0</v>
      </c>
      <c r="AC74" s="63">
        <f t="shared" si="34"/>
        <v>0</v>
      </c>
      <c r="AD74" s="63">
        <f t="shared" si="34"/>
        <v>0</v>
      </c>
      <c r="AE74" s="63">
        <f t="shared" si="34"/>
        <v>0</v>
      </c>
      <c r="AF74" s="63">
        <f t="shared" si="34"/>
        <v>0</v>
      </c>
      <c r="AG74" s="63">
        <f t="shared" si="34"/>
        <v>0</v>
      </c>
      <c r="AH74" s="163">
        <f t="shared" si="34"/>
        <v>0</v>
      </c>
      <c r="AI74" s="63">
        <f t="shared" si="34"/>
        <v>0</v>
      </c>
      <c r="AJ74" s="63">
        <f t="shared" si="34"/>
        <v>0</v>
      </c>
      <c r="AK74" s="63">
        <f t="shared" si="34"/>
        <v>0</v>
      </c>
      <c r="AL74" s="63">
        <f t="shared" si="34"/>
        <v>0</v>
      </c>
      <c r="AM74" s="164">
        <f t="shared" si="34"/>
        <v>0</v>
      </c>
      <c r="AN74" s="173"/>
      <c r="AO74" s="181"/>
      <c r="AP74" s="222"/>
    </row>
    <row r="75" ht="24.6" hidden="1" spans="3:41">
      <c r="C75" s="53">
        <v>18</v>
      </c>
      <c r="D75" s="66" t="s">
        <v>94</v>
      </c>
      <c r="E75" s="55"/>
      <c r="F75" s="56" t="s">
        <v>72</v>
      </c>
      <c r="G75" s="57"/>
      <c r="H75" s="58"/>
      <c r="I75" s="58"/>
      <c r="J75" s="91">
        <v>4</v>
      </c>
      <c r="K75" s="58"/>
      <c r="L75" s="58"/>
      <c r="M75" s="58"/>
      <c r="N75" s="58"/>
      <c r="O75" s="58"/>
      <c r="P75" s="58"/>
      <c r="Q75" s="58"/>
      <c r="R75" s="110"/>
      <c r="S75" s="58"/>
      <c r="T75" s="58"/>
      <c r="U75" s="58"/>
      <c r="V75" s="58"/>
      <c r="W75" s="58"/>
      <c r="X75" s="58"/>
      <c r="Y75" s="58"/>
      <c r="Z75" s="91"/>
      <c r="AA75" s="91"/>
      <c r="AB75" s="58"/>
      <c r="AC75" s="58"/>
      <c r="AD75" s="58"/>
      <c r="AE75" s="58"/>
      <c r="AF75" s="58"/>
      <c r="AG75" s="58"/>
      <c r="AH75" s="160"/>
      <c r="AI75" s="58"/>
      <c r="AJ75" s="58"/>
      <c r="AK75" s="58"/>
      <c r="AL75" s="58"/>
      <c r="AM75" s="161"/>
      <c r="AN75" s="172">
        <f t="shared" ref="AN75" si="40">SUM(G76:AH76)</f>
        <v>0.032</v>
      </c>
      <c r="AO75" s="180">
        <f>SUM(AI76:AM76)</f>
        <v>0</v>
      </c>
    </row>
    <row r="76" ht="24.6" hidden="1" spans="3:41">
      <c r="C76" s="59"/>
      <c r="D76" s="67"/>
      <c r="E76" s="61"/>
      <c r="F76" s="56" t="s">
        <v>73</v>
      </c>
      <c r="G76" s="62">
        <f t="shared" ref="G76:AM76" si="41">(G$24*G75)/1000</f>
        <v>0</v>
      </c>
      <c r="H76" s="63">
        <f t="shared" si="41"/>
        <v>0</v>
      </c>
      <c r="I76" s="63">
        <f t="shared" si="41"/>
        <v>0</v>
      </c>
      <c r="J76" s="63">
        <f t="shared" si="41"/>
        <v>0.032</v>
      </c>
      <c r="K76" s="63">
        <f t="shared" si="41"/>
        <v>0</v>
      </c>
      <c r="L76" s="63">
        <f t="shared" si="41"/>
        <v>0</v>
      </c>
      <c r="M76" s="63">
        <f t="shared" si="41"/>
        <v>0</v>
      </c>
      <c r="N76" s="63">
        <f t="shared" si="41"/>
        <v>0</v>
      </c>
      <c r="O76" s="63">
        <f t="shared" si="41"/>
        <v>0</v>
      </c>
      <c r="P76" s="63">
        <f t="shared" si="41"/>
        <v>0</v>
      </c>
      <c r="Q76" s="63">
        <f t="shared" si="41"/>
        <v>0</v>
      </c>
      <c r="R76" s="63">
        <f t="shared" si="41"/>
        <v>0</v>
      </c>
      <c r="S76" s="63">
        <f t="shared" si="41"/>
        <v>0</v>
      </c>
      <c r="T76" s="63">
        <f t="shared" si="41"/>
        <v>0</v>
      </c>
      <c r="U76" s="63">
        <f t="shared" si="41"/>
        <v>0</v>
      </c>
      <c r="V76" s="63">
        <f t="shared" si="41"/>
        <v>0</v>
      </c>
      <c r="W76" s="63">
        <f t="shared" si="41"/>
        <v>0</v>
      </c>
      <c r="X76" s="63">
        <f t="shared" si="41"/>
        <v>0</v>
      </c>
      <c r="Y76" s="63">
        <f t="shared" si="41"/>
        <v>0</v>
      </c>
      <c r="Z76" s="63">
        <f t="shared" si="41"/>
        <v>0</v>
      </c>
      <c r="AA76" s="63">
        <f t="shared" si="41"/>
        <v>0</v>
      </c>
      <c r="AB76" s="63">
        <f t="shared" si="41"/>
        <v>0</v>
      </c>
      <c r="AC76" s="63">
        <f t="shared" si="41"/>
        <v>0</v>
      </c>
      <c r="AD76" s="63">
        <f t="shared" si="41"/>
        <v>0</v>
      </c>
      <c r="AE76" s="63">
        <f t="shared" si="41"/>
        <v>0</v>
      </c>
      <c r="AF76" s="63">
        <f t="shared" si="41"/>
        <v>0</v>
      </c>
      <c r="AG76" s="63">
        <f t="shared" si="41"/>
        <v>0</v>
      </c>
      <c r="AH76" s="163">
        <f t="shared" si="41"/>
        <v>0</v>
      </c>
      <c r="AI76" s="63">
        <f t="shared" si="41"/>
        <v>0</v>
      </c>
      <c r="AJ76" s="63">
        <f t="shared" si="41"/>
        <v>0</v>
      </c>
      <c r="AK76" s="63">
        <f t="shared" si="41"/>
        <v>0</v>
      </c>
      <c r="AL76" s="63">
        <f t="shared" si="41"/>
        <v>0</v>
      </c>
      <c r="AM76" s="164">
        <f t="shared" si="41"/>
        <v>0</v>
      </c>
      <c r="AN76" s="173"/>
      <c r="AO76" s="181"/>
    </row>
    <row r="77" ht="25.2" hidden="1" spans="3:41">
      <c r="C77" s="72"/>
      <c r="D77" s="66" t="s">
        <v>129</v>
      </c>
      <c r="E77" s="55"/>
      <c r="F77" s="56" t="s">
        <v>72</v>
      </c>
      <c r="G77" s="57"/>
      <c r="H77" s="58"/>
      <c r="I77" s="58"/>
      <c r="J77" s="91"/>
      <c r="K77" s="58"/>
      <c r="L77" s="58">
        <v>90</v>
      </c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91"/>
      <c r="AA77" s="91"/>
      <c r="AB77" s="58"/>
      <c r="AC77" s="58"/>
      <c r="AD77" s="58"/>
      <c r="AE77" s="58"/>
      <c r="AF77" s="58"/>
      <c r="AG77" s="58"/>
      <c r="AH77" s="160"/>
      <c r="AI77" s="58"/>
      <c r="AJ77" s="58"/>
      <c r="AK77" s="58"/>
      <c r="AL77" s="58"/>
      <c r="AM77" s="161"/>
      <c r="AN77" s="172">
        <f t="shared" ref="AN77" si="42">SUM(G78:AH78)</f>
        <v>0.72</v>
      </c>
      <c r="AO77" s="180">
        <f>SUM(AI78:AM78)</f>
        <v>0</v>
      </c>
    </row>
    <row r="78" ht="25.2" hidden="1" spans="3:41">
      <c r="C78" s="72"/>
      <c r="D78" s="67"/>
      <c r="E78" s="61"/>
      <c r="F78" s="56" t="s">
        <v>73</v>
      </c>
      <c r="G78" s="62">
        <f t="shared" ref="G78:T78" si="43">(G$24*G77)/1000</f>
        <v>0</v>
      </c>
      <c r="H78" s="63">
        <f t="shared" si="43"/>
        <v>0</v>
      </c>
      <c r="I78" s="63">
        <f t="shared" si="43"/>
        <v>0</v>
      </c>
      <c r="J78" s="63">
        <f t="shared" si="43"/>
        <v>0</v>
      </c>
      <c r="K78" s="63">
        <f t="shared" si="43"/>
        <v>0</v>
      </c>
      <c r="L78" s="63">
        <f t="shared" si="43"/>
        <v>0.72</v>
      </c>
      <c r="M78" s="63">
        <f t="shared" si="43"/>
        <v>0</v>
      </c>
      <c r="N78" s="63">
        <f t="shared" si="43"/>
        <v>0</v>
      </c>
      <c r="O78" s="63">
        <f t="shared" si="43"/>
        <v>0</v>
      </c>
      <c r="P78" s="63">
        <f t="shared" si="43"/>
        <v>0</v>
      </c>
      <c r="Q78" s="63">
        <f t="shared" si="43"/>
        <v>0</v>
      </c>
      <c r="R78" s="63">
        <f t="shared" si="43"/>
        <v>0</v>
      </c>
      <c r="S78" s="63">
        <f t="shared" si="43"/>
        <v>0</v>
      </c>
      <c r="T78" s="63">
        <f t="shared" si="43"/>
        <v>0</v>
      </c>
      <c r="U78" s="63"/>
      <c r="V78" s="63"/>
      <c r="W78" s="63"/>
      <c r="X78" s="63">
        <f t="shared" si="34"/>
        <v>0</v>
      </c>
      <c r="Y78" s="63">
        <f t="shared" si="34"/>
        <v>0</v>
      </c>
      <c r="Z78" s="63">
        <f t="shared" si="34"/>
        <v>0</v>
      </c>
      <c r="AA78" s="63">
        <f t="shared" si="34"/>
        <v>0</v>
      </c>
      <c r="AB78" s="63">
        <f t="shared" si="34"/>
        <v>0</v>
      </c>
      <c r="AC78" s="63">
        <f t="shared" si="34"/>
        <v>0</v>
      </c>
      <c r="AD78" s="63">
        <f t="shared" si="34"/>
        <v>0</v>
      </c>
      <c r="AE78" s="63">
        <f t="shared" si="34"/>
        <v>0</v>
      </c>
      <c r="AF78" s="63">
        <f t="shared" si="34"/>
        <v>0</v>
      </c>
      <c r="AG78" s="63">
        <f t="shared" si="34"/>
        <v>0</v>
      </c>
      <c r="AH78" s="163">
        <f t="shared" si="34"/>
        <v>0</v>
      </c>
      <c r="AI78" s="63">
        <f t="shared" si="34"/>
        <v>0</v>
      </c>
      <c r="AJ78" s="63">
        <f t="shared" si="34"/>
        <v>0</v>
      </c>
      <c r="AK78" s="63">
        <f t="shared" si="34"/>
        <v>0</v>
      </c>
      <c r="AL78" s="63">
        <f t="shared" si="34"/>
        <v>0</v>
      </c>
      <c r="AM78" s="164">
        <f t="shared" si="34"/>
        <v>0</v>
      </c>
      <c r="AN78" s="173"/>
      <c r="AO78" s="181"/>
    </row>
    <row r="79" ht="24.6" hidden="1" spans="3:43">
      <c r="C79" s="53">
        <v>19</v>
      </c>
      <c r="D79" s="66" t="s">
        <v>101</v>
      </c>
      <c r="E79" s="55"/>
      <c r="F79" s="56" t="s">
        <v>72</v>
      </c>
      <c r="G79" s="57"/>
      <c r="H79" s="58"/>
      <c r="I79" s="58"/>
      <c r="J79" s="91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91"/>
      <c r="AA79" s="91"/>
      <c r="AB79" s="58"/>
      <c r="AC79" s="58"/>
      <c r="AD79" s="58"/>
      <c r="AE79" s="58"/>
      <c r="AF79" s="58"/>
      <c r="AG79" s="58"/>
      <c r="AH79" s="160"/>
      <c r="AI79" s="58"/>
      <c r="AJ79" s="58"/>
      <c r="AK79" s="58"/>
      <c r="AL79" s="58"/>
      <c r="AM79" s="161"/>
      <c r="AN79" s="172">
        <f t="shared" ref="AN79:AN95" si="44">SUM(G80:AH80)</f>
        <v>0</v>
      </c>
      <c r="AO79" s="180">
        <f>SUM(AI80:AM80)</f>
        <v>0</v>
      </c>
      <c r="AP79" s="10" t="s">
        <v>130</v>
      </c>
      <c r="AQ79" s="10"/>
    </row>
    <row r="80" ht="24.6" hidden="1" spans="3:43">
      <c r="C80" s="59"/>
      <c r="D80" s="67"/>
      <c r="E80" s="61"/>
      <c r="F80" s="56" t="s">
        <v>73</v>
      </c>
      <c r="G80" s="62">
        <f t="shared" ref="G80:S80" si="45">(G$24*G79)/1000</f>
        <v>0</v>
      </c>
      <c r="H80" s="63">
        <f t="shared" si="45"/>
        <v>0</v>
      </c>
      <c r="I80" s="63">
        <f t="shared" si="45"/>
        <v>0</v>
      </c>
      <c r="J80" s="63">
        <f t="shared" si="45"/>
        <v>0</v>
      </c>
      <c r="K80" s="63">
        <f t="shared" si="45"/>
        <v>0</v>
      </c>
      <c r="L80" s="63">
        <f t="shared" si="45"/>
        <v>0</v>
      </c>
      <c r="M80" s="63">
        <f t="shared" si="45"/>
        <v>0</v>
      </c>
      <c r="N80" s="63">
        <f t="shared" si="45"/>
        <v>0</v>
      </c>
      <c r="O80" s="63">
        <f t="shared" si="45"/>
        <v>0</v>
      </c>
      <c r="P80" s="63">
        <f t="shared" si="45"/>
        <v>0</v>
      </c>
      <c r="Q80" s="63">
        <f t="shared" si="45"/>
        <v>0</v>
      </c>
      <c r="R80" s="63">
        <f t="shared" si="45"/>
        <v>0</v>
      </c>
      <c r="S80" s="63">
        <f t="shared" si="45"/>
        <v>0</v>
      </c>
      <c r="T80" s="63"/>
      <c r="U80" s="63"/>
      <c r="V80" s="63"/>
      <c r="W80" s="63"/>
      <c r="X80" s="63">
        <f t="shared" ref="X80:AM80" si="46">(X$24*X79)/1000</f>
        <v>0</v>
      </c>
      <c r="Y80" s="63">
        <f t="shared" si="46"/>
        <v>0</v>
      </c>
      <c r="Z80" s="63">
        <f t="shared" si="46"/>
        <v>0</v>
      </c>
      <c r="AA80" s="63">
        <f t="shared" si="46"/>
        <v>0</v>
      </c>
      <c r="AB80" s="63">
        <f t="shared" si="46"/>
        <v>0</v>
      </c>
      <c r="AC80" s="63">
        <f t="shared" si="46"/>
        <v>0</v>
      </c>
      <c r="AD80" s="63">
        <f t="shared" si="46"/>
        <v>0</v>
      </c>
      <c r="AE80" s="63">
        <f t="shared" si="46"/>
        <v>0</v>
      </c>
      <c r="AF80" s="63">
        <f t="shared" si="46"/>
        <v>0</v>
      </c>
      <c r="AG80" s="63">
        <f t="shared" si="46"/>
        <v>0</v>
      </c>
      <c r="AH80" s="163">
        <f t="shared" si="46"/>
        <v>0</v>
      </c>
      <c r="AI80" s="63">
        <f t="shared" si="46"/>
        <v>0</v>
      </c>
      <c r="AJ80" s="63">
        <f t="shared" si="46"/>
        <v>0</v>
      </c>
      <c r="AK80" s="63">
        <f t="shared" si="46"/>
        <v>0</v>
      </c>
      <c r="AL80" s="63">
        <f t="shared" si="46"/>
        <v>0</v>
      </c>
      <c r="AM80" s="164">
        <f t="shared" si="46"/>
        <v>0</v>
      </c>
      <c r="AN80" s="173"/>
      <c r="AO80" s="181"/>
      <c r="AP80" s="10"/>
      <c r="AQ80" s="10"/>
    </row>
    <row r="81" ht="24.6" spans="3:41">
      <c r="C81" s="53">
        <v>20</v>
      </c>
      <c r="D81" s="66" t="s">
        <v>96</v>
      </c>
      <c r="E81" s="55"/>
      <c r="F81" s="56" t="s">
        <v>72</v>
      </c>
      <c r="G81" s="57"/>
      <c r="H81" s="58"/>
      <c r="I81" s="58">
        <v>9</v>
      </c>
      <c r="J81" s="91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91"/>
      <c r="AA81" s="91"/>
      <c r="AB81" s="58"/>
      <c r="AC81" s="58"/>
      <c r="AD81" s="58"/>
      <c r="AE81" s="58"/>
      <c r="AF81" s="58"/>
      <c r="AG81" s="58"/>
      <c r="AH81" s="160"/>
      <c r="AI81" s="58"/>
      <c r="AJ81" s="58"/>
      <c r="AK81" s="58"/>
      <c r="AL81" s="58"/>
      <c r="AM81" s="161"/>
      <c r="AN81" s="172">
        <f t="shared" si="44"/>
        <v>0.072</v>
      </c>
      <c r="AO81" s="180">
        <f>SUM(AI82:AM82)</f>
        <v>0</v>
      </c>
    </row>
    <row r="82" ht="24.6" spans="3:42">
      <c r="C82" s="59"/>
      <c r="D82" s="67"/>
      <c r="E82" s="61"/>
      <c r="F82" s="56" t="s">
        <v>73</v>
      </c>
      <c r="G82" s="62">
        <f t="shared" ref="G82:AM82" si="47">(G$24*G81)/1000</f>
        <v>0</v>
      </c>
      <c r="H82" s="63">
        <f t="shared" si="47"/>
        <v>0</v>
      </c>
      <c r="I82" s="63">
        <f t="shared" si="47"/>
        <v>0.072</v>
      </c>
      <c r="J82" s="63">
        <f t="shared" si="47"/>
        <v>0</v>
      </c>
      <c r="K82" s="63">
        <f t="shared" si="47"/>
        <v>0</v>
      </c>
      <c r="L82" s="63">
        <f t="shared" si="47"/>
        <v>0</v>
      </c>
      <c r="M82" s="63">
        <f t="shared" si="47"/>
        <v>0</v>
      </c>
      <c r="N82" s="63">
        <f t="shared" si="47"/>
        <v>0</v>
      </c>
      <c r="O82" s="63">
        <f t="shared" si="47"/>
        <v>0</v>
      </c>
      <c r="P82" s="63">
        <f t="shared" si="47"/>
        <v>0</v>
      </c>
      <c r="Q82" s="63">
        <f t="shared" si="47"/>
        <v>0</v>
      </c>
      <c r="R82" s="63">
        <f t="shared" si="47"/>
        <v>0</v>
      </c>
      <c r="S82" s="63">
        <f t="shared" si="47"/>
        <v>0</v>
      </c>
      <c r="T82" s="63">
        <f t="shared" si="47"/>
        <v>0</v>
      </c>
      <c r="U82" s="63">
        <f t="shared" si="47"/>
        <v>0</v>
      </c>
      <c r="V82" s="63">
        <f t="shared" si="47"/>
        <v>0</v>
      </c>
      <c r="W82" s="63">
        <f t="shared" si="47"/>
        <v>0</v>
      </c>
      <c r="X82" s="63">
        <f t="shared" si="47"/>
        <v>0</v>
      </c>
      <c r="Y82" s="63">
        <f t="shared" si="47"/>
        <v>0</v>
      </c>
      <c r="Z82" s="63">
        <f t="shared" si="47"/>
        <v>0</v>
      </c>
      <c r="AA82" s="63">
        <f t="shared" si="47"/>
        <v>0</v>
      </c>
      <c r="AB82" s="63">
        <f t="shared" si="47"/>
        <v>0</v>
      </c>
      <c r="AC82" s="63">
        <f t="shared" si="47"/>
        <v>0</v>
      </c>
      <c r="AD82" s="63">
        <f t="shared" si="47"/>
        <v>0</v>
      </c>
      <c r="AE82" s="63">
        <f t="shared" si="47"/>
        <v>0</v>
      </c>
      <c r="AF82" s="63">
        <f t="shared" si="47"/>
        <v>0</v>
      </c>
      <c r="AG82" s="63">
        <f t="shared" si="47"/>
        <v>0</v>
      </c>
      <c r="AH82" s="163">
        <f t="shared" si="47"/>
        <v>0</v>
      </c>
      <c r="AI82" s="63">
        <f t="shared" si="47"/>
        <v>0</v>
      </c>
      <c r="AJ82" s="63">
        <f t="shared" si="47"/>
        <v>0</v>
      </c>
      <c r="AK82" s="63">
        <f t="shared" si="47"/>
        <v>0</v>
      </c>
      <c r="AL82" s="63">
        <f t="shared" si="47"/>
        <v>0</v>
      </c>
      <c r="AM82" s="164">
        <f t="shared" si="47"/>
        <v>0</v>
      </c>
      <c r="AN82" s="173"/>
      <c r="AO82" s="181"/>
      <c r="AP82" s="222"/>
    </row>
    <row r="83" ht="24.6" hidden="1" spans="3:41">
      <c r="C83" s="53">
        <v>21</v>
      </c>
      <c r="D83" s="66" t="s">
        <v>131</v>
      </c>
      <c r="E83" s="55"/>
      <c r="F83" s="56" t="s">
        <v>72</v>
      </c>
      <c r="G83" s="57"/>
      <c r="H83" s="58"/>
      <c r="I83" s="58"/>
      <c r="J83" s="91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91"/>
      <c r="AA83" s="91"/>
      <c r="AB83" s="58"/>
      <c r="AC83" s="58"/>
      <c r="AD83" s="58"/>
      <c r="AE83" s="58"/>
      <c r="AF83" s="58"/>
      <c r="AG83" s="58"/>
      <c r="AH83" s="160"/>
      <c r="AI83" s="58"/>
      <c r="AJ83" s="58"/>
      <c r="AK83" s="58"/>
      <c r="AL83" s="58"/>
      <c r="AM83" s="161"/>
      <c r="AN83" s="172">
        <f t="shared" si="44"/>
        <v>0</v>
      </c>
      <c r="AO83" s="180">
        <f>SUM(AI84:AM84)</f>
        <v>0</v>
      </c>
    </row>
    <row r="84" ht="24.6" hidden="1" spans="3:41">
      <c r="C84" s="59"/>
      <c r="D84" s="67"/>
      <c r="E84" s="61"/>
      <c r="F84" s="56" t="s">
        <v>73</v>
      </c>
      <c r="G84" s="62">
        <f t="shared" ref="G84:AM84" si="48">(G$24*G83)/1000</f>
        <v>0</v>
      </c>
      <c r="H84" s="63">
        <f t="shared" si="48"/>
        <v>0</v>
      </c>
      <c r="I84" s="63">
        <f t="shared" si="48"/>
        <v>0</v>
      </c>
      <c r="J84" s="63">
        <f t="shared" si="48"/>
        <v>0</v>
      </c>
      <c r="K84" s="63">
        <f t="shared" si="48"/>
        <v>0</v>
      </c>
      <c r="L84" s="63">
        <f t="shared" si="48"/>
        <v>0</v>
      </c>
      <c r="M84" s="63">
        <f t="shared" si="48"/>
        <v>0</v>
      </c>
      <c r="N84" s="63">
        <f t="shared" si="48"/>
        <v>0</v>
      </c>
      <c r="O84" s="63">
        <f t="shared" si="48"/>
        <v>0</v>
      </c>
      <c r="P84" s="63">
        <f t="shared" si="48"/>
        <v>0</v>
      </c>
      <c r="Q84" s="63">
        <f t="shared" si="48"/>
        <v>0</v>
      </c>
      <c r="R84" s="63">
        <f t="shared" si="48"/>
        <v>0</v>
      </c>
      <c r="S84" s="63">
        <f t="shared" si="48"/>
        <v>0</v>
      </c>
      <c r="T84" s="63">
        <f t="shared" si="48"/>
        <v>0</v>
      </c>
      <c r="U84" s="63">
        <f t="shared" si="48"/>
        <v>0</v>
      </c>
      <c r="V84" s="63">
        <f t="shared" si="48"/>
        <v>0</v>
      </c>
      <c r="W84" s="63">
        <f t="shared" si="48"/>
        <v>0</v>
      </c>
      <c r="X84" s="63">
        <f t="shared" si="48"/>
        <v>0</v>
      </c>
      <c r="Y84" s="63">
        <f t="shared" si="48"/>
        <v>0</v>
      </c>
      <c r="Z84" s="63">
        <f t="shared" si="48"/>
        <v>0</v>
      </c>
      <c r="AA84" s="63">
        <f t="shared" si="48"/>
        <v>0</v>
      </c>
      <c r="AB84" s="63">
        <f t="shared" si="48"/>
        <v>0</v>
      </c>
      <c r="AC84" s="63">
        <f t="shared" si="48"/>
        <v>0</v>
      </c>
      <c r="AD84" s="63">
        <f t="shared" si="48"/>
        <v>0</v>
      </c>
      <c r="AE84" s="63">
        <f t="shared" si="48"/>
        <v>0</v>
      </c>
      <c r="AF84" s="63">
        <f t="shared" si="48"/>
        <v>0</v>
      </c>
      <c r="AG84" s="63">
        <f t="shared" si="48"/>
        <v>0</v>
      </c>
      <c r="AH84" s="163">
        <f t="shared" si="48"/>
        <v>0</v>
      </c>
      <c r="AI84" s="63">
        <f t="shared" si="48"/>
        <v>0</v>
      </c>
      <c r="AJ84" s="63">
        <f t="shared" si="48"/>
        <v>0</v>
      </c>
      <c r="AK84" s="63">
        <f t="shared" si="48"/>
        <v>0</v>
      </c>
      <c r="AL84" s="63">
        <f t="shared" si="48"/>
        <v>0</v>
      </c>
      <c r="AM84" s="164">
        <f t="shared" si="48"/>
        <v>0</v>
      </c>
      <c r="AN84" s="173"/>
      <c r="AO84" s="181"/>
    </row>
    <row r="85" ht="24.6" hidden="1" spans="3:41">
      <c r="C85" s="53">
        <v>22</v>
      </c>
      <c r="D85" s="69" t="s">
        <v>98</v>
      </c>
      <c r="E85" s="55"/>
      <c r="F85" s="56" t="s">
        <v>72</v>
      </c>
      <c r="G85" s="57"/>
      <c r="H85" s="58"/>
      <c r="I85" s="58"/>
      <c r="J85" s="91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91"/>
      <c r="AA85" s="91"/>
      <c r="AB85" s="58"/>
      <c r="AC85" s="58"/>
      <c r="AD85" s="58"/>
      <c r="AE85" s="58"/>
      <c r="AF85" s="58"/>
      <c r="AG85" s="58"/>
      <c r="AH85" s="160"/>
      <c r="AI85" s="58"/>
      <c r="AJ85" s="58"/>
      <c r="AK85" s="58"/>
      <c r="AL85" s="58"/>
      <c r="AM85" s="161"/>
      <c r="AN85" s="172">
        <f t="shared" si="44"/>
        <v>0</v>
      </c>
      <c r="AO85" s="180">
        <f>SUM(AI86:AM86)</f>
        <v>0</v>
      </c>
    </row>
    <row r="86" ht="24.6" hidden="1" spans="3:42">
      <c r="C86" s="59"/>
      <c r="D86" s="71"/>
      <c r="E86" s="188"/>
      <c r="F86" s="189" t="s">
        <v>73</v>
      </c>
      <c r="G86" s="190">
        <f t="shared" ref="G86:AM86" si="49">(G$24*G85)/1000</f>
        <v>0</v>
      </c>
      <c r="H86" s="191">
        <f t="shared" si="49"/>
        <v>0</v>
      </c>
      <c r="I86" s="191">
        <f t="shared" si="49"/>
        <v>0</v>
      </c>
      <c r="J86" s="191">
        <f t="shared" si="49"/>
        <v>0</v>
      </c>
      <c r="K86" s="191">
        <f t="shared" si="49"/>
        <v>0</v>
      </c>
      <c r="L86" s="191">
        <f t="shared" si="49"/>
        <v>0</v>
      </c>
      <c r="M86" s="191">
        <f t="shared" si="49"/>
        <v>0</v>
      </c>
      <c r="N86" s="191">
        <f t="shared" si="49"/>
        <v>0</v>
      </c>
      <c r="O86" s="191">
        <f t="shared" si="49"/>
        <v>0</v>
      </c>
      <c r="P86" s="191">
        <f t="shared" si="49"/>
        <v>0</v>
      </c>
      <c r="Q86" s="191">
        <f t="shared" si="49"/>
        <v>0</v>
      </c>
      <c r="R86" s="191"/>
      <c r="S86" s="191">
        <f t="shared" ref="S86" si="50">(S$24*S85)/1000</f>
        <v>0</v>
      </c>
      <c r="T86" s="191">
        <f t="shared" si="49"/>
        <v>0</v>
      </c>
      <c r="U86" s="191">
        <f t="shared" si="49"/>
        <v>0</v>
      </c>
      <c r="V86" s="191">
        <f t="shared" si="49"/>
        <v>0</v>
      </c>
      <c r="W86" s="191">
        <f t="shared" si="49"/>
        <v>0</v>
      </c>
      <c r="X86" s="191">
        <f t="shared" si="49"/>
        <v>0</v>
      </c>
      <c r="Y86" s="191">
        <f t="shared" si="49"/>
        <v>0</v>
      </c>
      <c r="Z86" s="191">
        <f t="shared" si="49"/>
        <v>0</v>
      </c>
      <c r="AA86" s="191">
        <f t="shared" si="49"/>
        <v>0</v>
      </c>
      <c r="AB86" s="63">
        <f t="shared" si="49"/>
        <v>0</v>
      </c>
      <c r="AC86" s="63">
        <f t="shared" si="49"/>
        <v>0</v>
      </c>
      <c r="AD86" s="63">
        <f t="shared" si="49"/>
        <v>0</v>
      </c>
      <c r="AE86" s="63">
        <f t="shared" si="49"/>
        <v>0</v>
      </c>
      <c r="AF86" s="63">
        <f t="shared" si="49"/>
        <v>0</v>
      </c>
      <c r="AG86" s="63">
        <f t="shared" si="49"/>
        <v>0</v>
      </c>
      <c r="AH86" s="163">
        <f t="shared" si="49"/>
        <v>0</v>
      </c>
      <c r="AI86" s="63">
        <f t="shared" si="49"/>
        <v>0</v>
      </c>
      <c r="AJ86" s="63">
        <f t="shared" si="49"/>
        <v>0</v>
      </c>
      <c r="AK86" s="63">
        <f t="shared" si="49"/>
        <v>0</v>
      </c>
      <c r="AL86" s="63">
        <f t="shared" si="49"/>
        <v>0</v>
      </c>
      <c r="AM86" s="164">
        <f t="shared" si="49"/>
        <v>0</v>
      </c>
      <c r="AN86" s="173"/>
      <c r="AO86" s="181"/>
      <c r="AP86" s="222"/>
    </row>
    <row r="87" ht="24.6" spans="3:41">
      <c r="C87" s="53">
        <v>23</v>
      </c>
      <c r="D87" s="66" t="s">
        <v>95</v>
      </c>
      <c r="E87" s="55"/>
      <c r="F87" s="56" t="s">
        <v>72</v>
      </c>
      <c r="G87" s="57"/>
      <c r="H87" s="58"/>
      <c r="I87" s="58"/>
      <c r="J87" s="91"/>
      <c r="K87" s="58"/>
      <c r="L87" s="58"/>
      <c r="M87" s="58"/>
      <c r="N87" s="58"/>
      <c r="O87" s="58"/>
      <c r="P87" s="58">
        <v>3</v>
      </c>
      <c r="Q87" s="58"/>
      <c r="R87" s="58"/>
      <c r="S87" s="58"/>
      <c r="T87" s="58"/>
      <c r="U87" s="58"/>
      <c r="V87" s="58"/>
      <c r="W87" s="58"/>
      <c r="X87" s="58"/>
      <c r="Y87" s="58"/>
      <c r="Z87" s="91"/>
      <c r="AA87" s="91"/>
      <c r="AB87" s="58"/>
      <c r="AC87" s="58"/>
      <c r="AD87" s="58"/>
      <c r="AE87" s="58"/>
      <c r="AF87" s="58"/>
      <c r="AG87" s="58"/>
      <c r="AH87" s="160"/>
      <c r="AI87" s="58"/>
      <c r="AJ87" s="58"/>
      <c r="AK87" s="58"/>
      <c r="AL87" s="58"/>
      <c r="AM87" s="161"/>
      <c r="AN87" s="172">
        <f t="shared" si="44"/>
        <v>0.024</v>
      </c>
      <c r="AO87" s="180">
        <f>SUM(AI88:AM88)</f>
        <v>0</v>
      </c>
    </row>
    <row r="88" ht="24.6" spans="3:41">
      <c r="C88" s="59"/>
      <c r="D88" s="67"/>
      <c r="E88" s="188"/>
      <c r="F88" s="189" t="s">
        <v>73</v>
      </c>
      <c r="G88" s="190">
        <f t="shared" ref="G88:AM90" si="51">(G$24*G87)/1000</f>
        <v>0</v>
      </c>
      <c r="H88" s="191">
        <f t="shared" si="51"/>
        <v>0</v>
      </c>
      <c r="I88" s="191">
        <f t="shared" si="51"/>
        <v>0</v>
      </c>
      <c r="J88" s="191">
        <f t="shared" si="51"/>
        <v>0</v>
      </c>
      <c r="K88" s="191">
        <f t="shared" si="51"/>
        <v>0</v>
      </c>
      <c r="L88" s="191">
        <f t="shared" si="51"/>
        <v>0</v>
      </c>
      <c r="M88" s="191">
        <f t="shared" si="51"/>
        <v>0</v>
      </c>
      <c r="N88" s="191">
        <f t="shared" si="51"/>
        <v>0</v>
      </c>
      <c r="O88" s="191">
        <f t="shared" si="51"/>
        <v>0</v>
      </c>
      <c r="P88" s="191">
        <f t="shared" si="51"/>
        <v>0.024</v>
      </c>
      <c r="Q88" s="191">
        <f t="shared" si="51"/>
        <v>0</v>
      </c>
      <c r="R88" s="191">
        <f t="shared" si="51"/>
        <v>0</v>
      </c>
      <c r="S88" s="191">
        <f t="shared" si="51"/>
        <v>0</v>
      </c>
      <c r="T88" s="191">
        <f t="shared" si="51"/>
        <v>0</v>
      </c>
      <c r="U88" s="191">
        <f t="shared" si="51"/>
        <v>0</v>
      </c>
      <c r="V88" s="191">
        <f t="shared" si="51"/>
        <v>0</v>
      </c>
      <c r="W88" s="191">
        <f t="shared" si="51"/>
        <v>0</v>
      </c>
      <c r="X88" s="191">
        <f t="shared" si="51"/>
        <v>0</v>
      </c>
      <c r="Y88" s="63">
        <f t="shared" si="51"/>
        <v>0</v>
      </c>
      <c r="Z88" s="191">
        <f t="shared" si="51"/>
        <v>0</v>
      </c>
      <c r="AA88" s="191">
        <f t="shared" si="51"/>
        <v>0</v>
      </c>
      <c r="AB88" s="63">
        <f t="shared" si="51"/>
        <v>0</v>
      </c>
      <c r="AC88" s="63">
        <f t="shared" si="51"/>
        <v>0</v>
      </c>
      <c r="AD88" s="63">
        <f t="shared" si="51"/>
        <v>0</v>
      </c>
      <c r="AE88" s="63">
        <f t="shared" si="51"/>
        <v>0</v>
      </c>
      <c r="AF88" s="63">
        <f t="shared" si="51"/>
        <v>0</v>
      </c>
      <c r="AG88" s="63">
        <f t="shared" si="51"/>
        <v>0</v>
      </c>
      <c r="AH88" s="163">
        <f t="shared" si="51"/>
        <v>0</v>
      </c>
      <c r="AI88" s="63">
        <f t="shared" si="51"/>
        <v>0</v>
      </c>
      <c r="AJ88" s="63">
        <f t="shared" si="51"/>
        <v>0</v>
      </c>
      <c r="AK88" s="63">
        <f t="shared" si="51"/>
        <v>0</v>
      </c>
      <c r="AL88" s="63">
        <f t="shared" si="51"/>
        <v>0</v>
      </c>
      <c r="AM88" s="164">
        <f t="shared" si="51"/>
        <v>0</v>
      </c>
      <c r="AN88" s="173"/>
      <c r="AO88" s="181"/>
    </row>
    <row r="89" ht="25.2" hidden="1" spans="3:41">
      <c r="C89" s="72"/>
      <c r="D89" s="66"/>
      <c r="E89" s="55"/>
      <c r="F89" s="56" t="s">
        <v>72</v>
      </c>
      <c r="G89" s="57"/>
      <c r="H89" s="58"/>
      <c r="I89" s="58"/>
      <c r="J89" s="91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91"/>
      <c r="AA89" s="91"/>
      <c r="AB89" s="58"/>
      <c r="AC89" s="58"/>
      <c r="AD89" s="58"/>
      <c r="AE89" s="58"/>
      <c r="AF89" s="58"/>
      <c r="AG89" s="58"/>
      <c r="AH89" s="160"/>
      <c r="AI89" s="58"/>
      <c r="AJ89" s="58"/>
      <c r="AK89" s="58"/>
      <c r="AL89" s="58"/>
      <c r="AM89" s="161"/>
      <c r="AN89" s="172">
        <f t="shared" si="44"/>
        <v>0</v>
      </c>
      <c r="AO89" s="180">
        <f>SUM(AI90:AM90)</f>
        <v>0</v>
      </c>
    </row>
    <row r="90" ht="25.2" hidden="1" spans="3:41">
      <c r="C90" s="72"/>
      <c r="D90" s="67"/>
      <c r="E90" s="188"/>
      <c r="F90" s="189" t="s">
        <v>73</v>
      </c>
      <c r="G90" s="190">
        <f t="shared" ref="G90:Q90" si="52">(G$24*G89)/1000</f>
        <v>0</v>
      </c>
      <c r="H90" s="191">
        <f t="shared" si="52"/>
        <v>0</v>
      </c>
      <c r="I90" s="191">
        <f t="shared" si="52"/>
        <v>0</v>
      </c>
      <c r="J90" s="63">
        <f t="shared" si="52"/>
        <v>0</v>
      </c>
      <c r="K90" s="191">
        <f t="shared" si="52"/>
        <v>0</v>
      </c>
      <c r="L90" s="191">
        <f t="shared" si="52"/>
        <v>0</v>
      </c>
      <c r="M90" s="191">
        <f t="shared" si="52"/>
        <v>0</v>
      </c>
      <c r="N90" s="191">
        <f t="shared" si="52"/>
        <v>0</v>
      </c>
      <c r="O90" s="191">
        <f t="shared" si="52"/>
        <v>0</v>
      </c>
      <c r="P90" s="191">
        <f t="shared" si="52"/>
        <v>0</v>
      </c>
      <c r="Q90" s="191">
        <f t="shared" si="52"/>
        <v>0</v>
      </c>
      <c r="R90" s="191"/>
      <c r="S90" s="191">
        <f t="shared" si="51"/>
        <v>0</v>
      </c>
      <c r="T90" s="191">
        <f t="shared" si="51"/>
        <v>0</v>
      </c>
      <c r="U90" s="191">
        <f t="shared" si="51"/>
        <v>0</v>
      </c>
      <c r="V90" s="191">
        <f t="shared" si="51"/>
        <v>0</v>
      </c>
      <c r="W90" s="191">
        <f t="shared" si="51"/>
        <v>0</v>
      </c>
      <c r="X90" s="63">
        <f t="shared" si="51"/>
        <v>0</v>
      </c>
      <c r="Y90" s="63">
        <f t="shared" si="51"/>
        <v>0</v>
      </c>
      <c r="Z90" s="63">
        <f t="shared" si="51"/>
        <v>0</v>
      </c>
      <c r="AA90" s="63">
        <f t="shared" si="51"/>
        <v>0</v>
      </c>
      <c r="AB90" s="63">
        <f t="shared" si="51"/>
        <v>0</v>
      </c>
      <c r="AC90" s="63">
        <f t="shared" si="51"/>
        <v>0</v>
      </c>
      <c r="AD90" s="63">
        <f t="shared" si="51"/>
        <v>0</v>
      </c>
      <c r="AE90" s="63">
        <f t="shared" si="51"/>
        <v>0</v>
      </c>
      <c r="AF90" s="63">
        <f t="shared" si="51"/>
        <v>0</v>
      </c>
      <c r="AG90" s="63">
        <f t="shared" si="51"/>
        <v>0</v>
      </c>
      <c r="AH90" s="163">
        <f t="shared" si="51"/>
        <v>0</v>
      </c>
      <c r="AI90" s="63">
        <f t="shared" si="51"/>
        <v>0</v>
      </c>
      <c r="AJ90" s="63">
        <f t="shared" si="51"/>
        <v>0</v>
      </c>
      <c r="AK90" s="63">
        <f t="shared" si="51"/>
        <v>0</v>
      </c>
      <c r="AL90" s="63">
        <f t="shared" si="51"/>
        <v>0</v>
      </c>
      <c r="AM90" s="164">
        <f t="shared" si="51"/>
        <v>0</v>
      </c>
      <c r="AN90" s="173"/>
      <c r="AO90" s="181"/>
    </row>
    <row r="91" ht="25.2" hidden="1" spans="3:41">
      <c r="C91" s="72"/>
      <c r="D91" s="66"/>
      <c r="E91" s="55"/>
      <c r="F91" s="56" t="s">
        <v>72</v>
      </c>
      <c r="G91" s="57"/>
      <c r="H91" s="58"/>
      <c r="I91" s="58"/>
      <c r="J91" s="91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91"/>
      <c r="AA91" s="91"/>
      <c r="AB91" s="58"/>
      <c r="AC91" s="58"/>
      <c r="AD91" s="58"/>
      <c r="AE91" s="58"/>
      <c r="AF91" s="58"/>
      <c r="AG91" s="58"/>
      <c r="AH91" s="160"/>
      <c r="AI91" s="58"/>
      <c r="AJ91" s="58"/>
      <c r="AK91" s="58"/>
      <c r="AL91" s="58"/>
      <c r="AM91" s="161"/>
      <c r="AN91" s="172">
        <f t="shared" si="44"/>
        <v>0</v>
      </c>
      <c r="AO91" s="180">
        <f>SUM(AI92:AM92)</f>
        <v>0</v>
      </c>
    </row>
    <row r="92" ht="25.2" hidden="1" spans="3:41">
      <c r="C92" s="72"/>
      <c r="D92" s="67"/>
      <c r="E92" s="188"/>
      <c r="F92" s="189" t="s">
        <v>73</v>
      </c>
      <c r="G92" s="190">
        <f t="shared" ref="G92:AM94" si="53">(G$24*G91)/1000</f>
        <v>0</v>
      </c>
      <c r="H92" s="191">
        <f t="shared" si="53"/>
        <v>0</v>
      </c>
      <c r="I92" s="191">
        <f t="shared" si="53"/>
        <v>0</v>
      </c>
      <c r="J92" s="191">
        <f t="shared" si="53"/>
        <v>0</v>
      </c>
      <c r="K92" s="191">
        <f t="shared" si="53"/>
        <v>0</v>
      </c>
      <c r="L92" s="191">
        <f t="shared" si="53"/>
        <v>0</v>
      </c>
      <c r="M92" s="191">
        <f t="shared" si="53"/>
        <v>0</v>
      </c>
      <c r="N92" s="191">
        <f t="shared" si="53"/>
        <v>0</v>
      </c>
      <c r="O92" s="191">
        <f t="shared" si="53"/>
        <v>0</v>
      </c>
      <c r="P92" s="191">
        <f t="shared" si="53"/>
        <v>0</v>
      </c>
      <c r="Q92" s="191">
        <f t="shared" si="53"/>
        <v>0</v>
      </c>
      <c r="R92" s="63">
        <f t="shared" si="53"/>
        <v>0</v>
      </c>
      <c r="S92" s="63">
        <f t="shared" si="53"/>
        <v>0</v>
      </c>
      <c r="T92" s="191">
        <f>(T$24*T91)/1000</f>
        <v>0</v>
      </c>
      <c r="U92" s="191">
        <f t="shared" si="53"/>
        <v>0</v>
      </c>
      <c r="V92" s="191">
        <f t="shared" si="53"/>
        <v>0</v>
      </c>
      <c r="W92" s="191">
        <f t="shared" si="53"/>
        <v>0</v>
      </c>
      <c r="X92" s="63">
        <f t="shared" si="53"/>
        <v>0</v>
      </c>
      <c r="Y92" s="63">
        <f t="shared" si="53"/>
        <v>0</v>
      </c>
      <c r="Z92" s="63">
        <f t="shared" si="53"/>
        <v>0</v>
      </c>
      <c r="AA92" s="63">
        <f t="shared" si="53"/>
        <v>0</v>
      </c>
      <c r="AB92" s="63">
        <f t="shared" si="53"/>
        <v>0</v>
      </c>
      <c r="AC92" s="63">
        <f t="shared" si="53"/>
        <v>0</v>
      </c>
      <c r="AD92" s="63">
        <f t="shared" si="53"/>
        <v>0</v>
      </c>
      <c r="AE92" s="63">
        <f t="shared" si="53"/>
        <v>0</v>
      </c>
      <c r="AF92" s="63">
        <f t="shared" si="53"/>
        <v>0</v>
      </c>
      <c r="AG92" s="63">
        <f t="shared" si="53"/>
        <v>0</v>
      </c>
      <c r="AH92" s="163">
        <f t="shared" si="53"/>
        <v>0</v>
      </c>
      <c r="AI92" s="63">
        <f t="shared" si="53"/>
        <v>0</v>
      </c>
      <c r="AJ92" s="63">
        <f t="shared" si="53"/>
        <v>0</v>
      </c>
      <c r="AK92" s="63">
        <f t="shared" si="53"/>
        <v>0</v>
      </c>
      <c r="AL92" s="63">
        <f t="shared" si="53"/>
        <v>0</v>
      </c>
      <c r="AM92" s="164">
        <f t="shared" si="53"/>
        <v>0</v>
      </c>
      <c r="AN92" s="173"/>
      <c r="AO92" s="181"/>
    </row>
    <row r="93" ht="25.2" hidden="1" spans="3:41">
      <c r="C93" s="72"/>
      <c r="D93" s="66" t="s">
        <v>100</v>
      </c>
      <c r="E93" s="55"/>
      <c r="F93" s="56" t="s">
        <v>72</v>
      </c>
      <c r="G93" s="57"/>
      <c r="H93" s="58"/>
      <c r="I93" s="58"/>
      <c r="J93" s="91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91"/>
      <c r="AA93" s="91"/>
      <c r="AB93" s="58"/>
      <c r="AC93" s="58"/>
      <c r="AD93" s="58"/>
      <c r="AE93" s="58"/>
      <c r="AF93" s="58"/>
      <c r="AG93" s="58"/>
      <c r="AH93" s="160"/>
      <c r="AI93" s="58"/>
      <c r="AJ93" s="58"/>
      <c r="AK93" s="58"/>
      <c r="AL93" s="58"/>
      <c r="AM93" s="161"/>
      <c r="AN93" s="172">
        <f t="shared" ref="AN93" si="54">SUM(G94:AH94)</f>
        <v>0</v>
      </c>
      <c r="AO93" s="180">
        <f>SUM(AI94:AM94)</f>
        <v>0</v>
      </c>
    </row>
    <row r="94" ht="25.2" hidden="1" spans="3:41">
      <c r="C94" s="72"/>
      <c r="D94" s="67"/>
      <c r="E94" s="188"/>
      <c r="F94" s="189" t="s">
        <v>73</v>
      </c>
      <c r="G94" s="190">
        <f t="shared" ref="G94:O94" si="55">(G$24*G93)/1000</f>
        <v>0</v>
      </c>
      <c r="H94" s="191">
        <f t="shared" si="55"/>
        <v>0</v>
      </c>
      <c r="I94" s="191">
        <f t="shared" si="55"/>
        <v>0</v>
      </c>
      <c r="J94" s="191">
        <f t="shared" si="55"/>
        <v>0</v>
      </c>
      <c r="K94" s="191">
        <f t="shared" si="55"/>
        <v>0</v>
      </c>
      <c r="L94" s="191">
        <f t="shared" si="55"/>
        <v>0</v>
      </c>
      <c r="M94" s="191">
        <f t="shared" si="55"/>
        <v>0</v>
      </c>
      <c r="N94" s="191">
        <f t="shared" si="55"/>
        <v>0</v>
      </c>
      <c r="O94" s="191">
        <f t="shared" si="55"/>
        <v>0</v>
      </c>
      <c r="P94" s="191">
        <f t="shared" si="53"/>
        <v>0</v>
      </c>
      <c r="Q94" s="191">
        <f t="shared" si="53"/>
        <v>0</v>
      </c>
      <c r="R94" s="191">
        <f t="shared" si="53"/>
        <v>0</v>
      </c>
      <c r="S94" s="63">
        <f t="shared" si="53"/>
        <v>0</v>
      </c>
      <c r="T94" s="191">
        <f>(T$24*T93)/1000</f>
        <v>0</v>
      </c>
      <c r="U94" s="191">
        <f t="shared" ref="U94:Y94" si="56">(U$24*U93)/1000</f>
        <v>0</v>
      </c>
      <c r="V94" s="191">
        <f t="shared" si="56"/>
        <v>0</v>
      </c>
      <c r="W94" s="191">
        <f t="shared" si="56"/>
        <v>0</v>
      </c>
      <c r="X94" s="191">
        <f t="shared" si="56"/>
        <v>0</v>
      </c>
      <c r="Y94" s="63">
        <f t="shared" si="56"/>
        <v>0</v>
      </c>
      <c r="Z94" s="191">
        <f t="shared" si="53"/>
        <v>0</v>
      </c>
      <c r="AA94" s="191">
        <f t="shared" si="53"/>
        <v>0</v>
      </c>
      <c r="AB94" s="63">
        <f t="shared" si="53"/>
        <v>0</v>
      </c>
      <c r="AC94" s="63">
        <f t="shared" si="53"/>
        <v>0</v>
      </c>
      <c r="AD94" s="63">
        <f t="shared" si="53"/>
        <v>0</v>
      </c>
      <c r="AE94" s="63">
        <f t="shared" si="53"/>
        <v>0</v>
      </c>
      <c r="AF94" s="63">
        <f t="shared" si="53"/>
        <v>0</v>
      </c>
      <c r="AG94" s="63">
        <f t="shared" si="53"/>
        <v>0</v>
      </c>
      <c r="AH94" s="163">
        <f t="shared" si="53"/>
        <v>0</v>
      </c>
      <c r="AI94" s="63">
        <f t="shared" si="53"/>
        <v>0</v>
      </c>
      <c r="AJ94" s="63">
        <f t="shared" si="53"/>
        <v>0</v>
      </c>
      <c r="AK94" s="63">
        <f t="shared" si="53"/>
        <v>0</v>
      </c>
      <c r="AL94" s="63">
        <f t="shared" si="53"/>
        <v>0</v>
      </c>
      <c r="AM94" s="164">
        <f t="shared" si="53"/>
        <v>0</v>
      </c>
      <c r="AN94" s="173"/>
      <c r="AO94" s="181"/>
    </row>
    <row r="95" ht="25.2" hidden="1" spans="3:41">
      <c r="C95" s="72"/>
      <c r="D95" s="66"/>
      <c r="E95" s="55"/>
      <c r="F95" s="56" t="s">
        <v>72</v>
      </c>
      <c r="G95" s="57"/>
      <c r="H95" s="58"/>
      <c r="I95" s="58"/>
      <c r="J95" s="91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91"/>
      <c r="AA95" s="91"/>
      <c r="AB95" s="58"/>
      <c r="AC95" s="58"/>
      <c r="AD95" s="58"/>
      <c r="AE95" s="58"/>
      <c r="AF95" s="58"/>
      <c r="AG95" s="58"/>
      <c r="AH95" s="160"/>
      <c r="AI95" s="58"/>
      <c r="AJ95" s="58"/>
      <c r="AK95" s="58"/>
      <c r="AL95" s="58"/>
      <c r="AM95" s="161"/>
      <c r="AN95" s="172">
        <f t="shared" si="44"/>
        <v>0</v>
      </c>
      <c r="AO95" s="180">
        <f>SUM(AI96:AM96)</f>
        <v>0</v>
      </c>
    </row>
    <row r="96" ht="25.2" hidden="1" spans="3:41">
      <c r="C96" s="72"/>
      <c r="D96" s="67"/>
      <c r="E96" s="188"/>
      <c r="F96" s="189" t="s">
        <v>73</v>
      </c>
      <c r="G96" s="190">
        <f t="shared" ref="G96:AM96" si="57">(G$24*G95)/1000</f>
        <v>0</v>
      </c>
      <c r="H96" s="191">
        <f t="shared" si="57"/>
        <v>0</v>
      </c>
      <c r="I96" s="191">
        <f t="shared" si="57"/>
        <v>0</v>
      </c>
      <c r="J96" s="191">
        <f t="shared" si="57"/>
        <v>0</v>
      </c>
      <c r="K96" s="191">
        <f t="shared" si="57"/>
        <v>0</v>
      </c>
      <c r="L96" s="191">
        <f t="shared" si="57"/>
        <v>0</v>
      </c>
      <c r="M96" s="191">
        <f t="shared" si="57"/>
        <v>0</v>
      </c>
      <c r="N96" s="191">
        <f t="shared" si="57"/>
        <v>0</v>
      </c>
      <c r="O96" s="191">
        <f t="shared" si="57"/>
        <v>0</v>
      </c>
      <c r="P96" s="191">
        <f t="shared" si="57"/>
        <v>0</v>
      </c>
      <c r="Q96" s="191">
        <f t="shared" si="57"/>
        <v>0</v>
      </c>
      <c r="R96" s="191">
        <f t="shared" si="57"/>
        <v>0</v>
      </c>
      <c r="S96" s="191">
        <f t="shared" si="57"/>
        <v>0</v>
      </c>
      <c r="T96" s="191">
        <f t="shared" si="57"/>
        <v>0</v>
      </c>
      <c r="U96" s="191">
        <f t="shared" si="57"/>
        <v>0</v>
      </c>
      <c r="V96" s="191">
        <f t="shared" si="57"/>
        <v>0</v>
      </c>
      <c r="W96" s="191">
        <f t="shared" si="57"/>
        <v>0</v>
      </c>
      <c r="X96" s="191">
        <f t="shared" si="57"/>
        <v>0</v>
      </c>
      <c r="Y96" s="63">
        <f t="shared" si="57"/>
        <v>0</v>
      </c>
      <c r="Z96" s="191">
        <f t="shared" si="57"/>
        <v>0</v>
      </c>
      <c r="AA96" s="191">
        <f t="shared" si="57"/>
        <v>0</v>
      </c>
      <c r="AB96" s="63">
        <f t="shared" si="57"/>
        <v>0</v>
      </c>
      <c r="AC96" s="63">
        <f t="shared" si="57"/>
        <v>0</v>
      </c>
      <c r="AD96" s="63">
        <f t="shared" si="57"/>
        <v>0</v>
      </c>
      <c r="AE96" s="63">
        <f t="shared" si="57"/>
        <v>0</v>
      </c>
      <c r="AF96" s="63">
        <f t="shared" si="57"/>
        <v>0</v>
      </c>
      <c r="AG96" s="63">
        <f t="shared" si="57"/>
        <v>0</v>
      </c>
      <c r="AH96" s="163">
        <f t="shared" si="57"/>
        <v>0</v>
      </c>
      <c r="AI96" s="63">
        <f t="shared" si="57"/>
        <v>0</v>
      </c>
      <c r="AJ96" s="63">
        <f t="shared" si="57"/>
        <v>0</v>
      </c>
      <c r="AK96" s="63">
        <f t="shared" si="57"/>
        <v>0</v>
      </c>
      <c r="AL96" s="63">
        <f t="shared" si="57"/>
        <v>0</v>
      </c>
      <c r="AM96" s="164">
        <f t="shared" si="57"/>
        <v>0</v>
      </c>
      <c r="AN96" s="173"/>
      <c r="AO96" s="181"/>
    </row>
    <row r="97" ht="24.6" hidden="1" spans="3:42">
      <c r="C97" s="53">
        <v>23</v>
      </c>
      <c r="D97" s="66" t="s">
        <v>101</v>
      </c>
      <c r="E97" s="55"/>
      <c r="F97" s="56" t="s">
        <v>72</v>
      </c>
      <c r="G97" s="57"/>
      <c r="H97" s="58"/>
      <c r="I97" s="58"/>
      <c r="J97" s="58"/>
      <c r="K97" s="58"/>
      <c r="L97" s="58"/>
      <c r="M97" s="58"/>
      <c r="N97" s="58"/>
      <c r="O97" s="58"/>
      <c r="P97" s="58">
        <v>4</v>
      </c>
      <c r="Q97" s="58"/>
      <c r="R97" s="58"/>
      <c r="S97" s="58"/>
      <c r="T97" s="58"/>
      <c r="U97" s="58"/>
      <c r="V97" s="58"/>
      <c r="W97" s="58"/>
      <c r="X97" s="58"/>
      <c r="Y97" s="58"/>
      <c r="Z97" s="91"/>
      <c r="AA97" s="58"/>
      <c r="AB97" s="58"/>
      <c r="AC97" s="58"/>
      <c r="AD97" s="58"/>
      <c r="AE97" s="58"/>
      <c r="AF97" s="58"/>
      <c r="AG97" s="58"/>
      <c r="AH97" s="160"/>
      <c r="AI97" s="58"/>
      <c r="AJ97" s="58"/>
      <c r="AK97" s="58"/>
      <c r="AL97" s="58"/>
      <c r="AM97" s="161"/>
      <c r="AN97" s="162">
        <f>SUM(G98:AH98)</f>
        <v>0.032</v>
      </c>
      <c r="AO97" s="180">
        <f>SUM(AI98:AM98)</f>
        <v>0</v>
      </c>
      <c r="AP97" s="222" t="s">
        <v>132</v>
      </c>
    </row>
    <row r="98" ht="24" hidden="1" customHeight="1" spans="3:41">
      <c r="C98" s="59"/>
      <c r="D98" s="67"/>
      <c r="E98" s="188"/>
      <c r="F98" s="189" t="s">
        <v>73</v>
      </c>
      <c r="G98" s="190">
        <f t="shared" ref="G98:AM98" si="58">(G$24*G97)/1000</f>
        <v>0</v>
      </c>
      <c r="H98" s="191">
        <f t="shared" si="58"/>
        <v>0</v>
      </c>
      <c r="I98" s="191">
        <f t="shared" si="58"/>
        <v>0</v>
      </c>
      <c r="J98" s="191">
        <f t="shared" si="58"/>
        <v>0</v>
      </c>
      <c r="K98" s="191">
        <f t="shared" si="58"/>
        <v>0</v>
      </c>
      <c r="L98" s="191">
        <f t="shared" si="58"/>
        <v>0</v>
      </c>
      <c r="M98" s="191">
        <f t="shared" si="58"/>
        <v>0</v>
      </c>
      <c r="N98" s="191">
        <f t="shared" si="58"/>
        <v>0</v>
      </c>
      <c r="O98" s="191">
        <f t="shared" si="58"/>
        <v>0</v>
      </c>
      <c r="P98" s="191">
        <f t="shared" si="58"/>
        <v>0.032</v>
      </c>
      <c r="Q98" s="191">
        <f t="shared" si="58"/>
        <v>0</v>
      </c>
      <c r="R98" s="191"/>
      <c r="S98" s="191">
        <f t="shared" ref="S98" si="59">(S$24*S97)/1000</f>
        <v>0</v>
      </c>
      <c r="T98" s="191">
        <f t="shared" si="58"/>
        <v>0</v>
      </c>
      <c r="U98" s="191">
        <f t="shared" si="58"/>
        <v>0</v>
      </c>
      <c r="V98" s="191">
        <f t="shared" si="58"/>
        <v>0</v>
      </c>
      <c r="W98" s="191">
        <f t="shared" si="58"/>
        <v>0</v>
      </c>
      <c r="X98" s="63">
        <f t="shared" si="58"/>
        <v>0</v>
      </c>
      <c r="Y98" s="63">
        <f t="shared" si="58"/>
        <v>0</v>
      </c>
      <c r="Z98" s="63">
        <f t="shared" si="58"/>
        <v>0</v>
      </c>
      <c r="AA98" s="63">
        <f t="shared" si="58"/>
        <v>0</v>
      </c>
      <c r="AB98" s="63">
        <f t="shared" si="58"/>
        <v>0</v>
      </c>
      <c r="AC98" s="63">
        <f t="shared" si="58"/>
        <v>0</v>
      </c>
      <c r="AD98" s="63">
        <f t="shared" si="58"/>
        <v>0</v>
      </c>
      <c r="AE98" s="63">
        <f t="shared" si="58"/>
        <v>0</v>
      </c>
      <c r="AF98" s="63">
        <f t="shared" si="58"/>
        <v>0</v>
      </c>
      <c r="AG98" s="63">
        <f t="shared" si="58"/>
        <v>0</v>
      </c>
      <c r="AH98" s="163">
        <f t="shared" si="58"/>
        <v>0</v>
      </c>
      <c r="AI98" s="63">
        <f t="shared" si="58"/>
        <v>0</v>
      </c>
      <c r="AJ98" s="63">
        <f t="shared" si="58"/>
        <v>0</v>
      </c>
      <c r="AK98" s="63">
        <f t="shared" si="58"/>
        <v>0</v>
      </c>
      <c r="AL98" s="63">
        <f t="shared" si="58"/>
        <v>0</v>
      </c>
      <c r="AM98" s="164">
        <f t="shared" si="58"/>
        <v>0</v>
      </c>
      <c r="AN98" s="165"/>
      <c r="AO98" s="181"/>
    </row>
    <row r="99" ht="24.6" spans="3:42">
      <c r="C99" s="192"/>
      <c r="D99" s="66" t="s">
        <v>103</v>
      </c>
      <c r="E99" s="55"/>
      <c r="F99" s="193"/>
      <c r="G99" s="194" t="s">
        <v>133</v>
      </c>
      <c r="H99" s="195"/>
      <c r="I99" s="195"/>
      <c r="J99" s="195"/>
      <c r="K99" s="195"/>
      <c r="L99" s="195"/>
      <c r="M99" s="195"/>
      <c r="N99" s="195"/>
      <c r="O99" s="195"/>
      <c r="P99" s="195"/>
      <c r="Q99" s="195"/>
      <c r="R99" s="195"/>
      <c r="S99" s="195"/>
      <c r="T99" s="195"/>
      <c r="U99" s="195"/>
      <c r="V99" s="195"/>
      <c r="W99" s="195"/>
      <c r="X99" s="195"/>
      <c r="Y99" s="195"/>
      <c r="Z99" s="195"/>
      <c r="AA99" s="195"/>
      <c r="AB99" s="195"/>
      <c r="AC99" s="195"/>
      <c r="AD99" s="195"/>
      <c r="AE99" s="195"/>
      <c r="AF99" s="195"/>
      <c r="AG99" s="195"/>
      <c r="AH99" s="195"/>
      <c r="AI99" s="195"/>
      <c r="AJ99" s="195"/>
      <c r="AK99" s="195"/>
      <c r="AL99" s="195"/>
      <c r="AM99" s="195"/>
      <c r="AN99" s="195"/>
      <c r="AO99" s="223"/>
      <c r="AP99" s="222"/>
    </row>
    <row r="100" ht="25.5" customHeight="1" spans="3:41">
      <c r="C100" s="196"/>
      <c r="D100" s="67"/>
      <c r="E100" s="188"/>
      <c r="F100" s="197"/>
      <c r="G100" s="198"/>
      <c r="H100" s="199"/>
      <c r="I100" s="199"/>
      <c r="J100" s="199"/>
      <c r="K100" s="199"/>
      <c r="L100" s="199"/>
      <c r="M100" s="199"/>
      <c r="N100" s="199"/>
      <c r="O100" s="199"/>
      <c r="P100" s="199"/>
      <c r="Q100" s="199"/>
      <c r="R100" s="199"/>
      <c r="S100" s="199"/>
      <c r="T100" s="199"/>
      <c r="U100" s="199"/>
      <c r="V100" s="199"/>
      <c r="W100" s="199"/>
      <c r="X100" s="199"/>
      <c r="Y100" s="199"/>
      <c r="Z100" s="199"/>
      <c r="AA100" s="199"/>
      <c r="AB100" s="199"/>
      <c r="AC100" s="199"/>
      <c r="AD100" s="199"/>
      <c r="AE100" s="199"/>
      <c r="AF100" s="199"/>
      <c r="AG100" s="199"/>
      <c r="AH100" s="199"/>
      <c r="AI100" s="199"/>
      <c r="AJ100" s="199"/>
      <c r="AK100" s="199"/>
      <c r="AL100" s="199"/>
      <c r="AM100" s="199"/>
      <c r="AN100" s="199"/>
      <c r="AO100" s="224"/>
    </row>
    <row r="101" ht="21" spans="4:40">
      <c r="D101" s="200"/>
      <c r="E101" s="201"/>
      <c r="F101" s="202"/>
      <c r="G101" s="203"/>
      <c r="H101" s="203"/>
      <c r="I101" s="203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6"/>
      <c r="Y101" s="206"/>
      <c r="Z101" s="206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20"/>
      <c r="AN101" s="221"/>
    </row>
    <row r="102" ht="21" spans="4:40">
      <c r="D102" s="200"/>
      <c r="E102" s="204"/>
      <c r="F102" s="205"/>
      <c r="G102" s="206"/>
      <c r="H102" s="206"/>
      <c r="I102" s="206"/>
      <c r="J102" s="206"/>
      <c r="K102" s="206"/>
      <c r="L102" s="206"/>
      <c r="M102" s="206"/>
      <c r="N102" s="206"/>
      <c r="O102" s="206"/>
      <c r="P102" s="206"/>
      <c r="Q102" s="206"/>
      <c r="R102" s="206"/>
      <c r="S102" s="206"/>
      <c r="T102" s="206"/>
      <c r="U102" s="206"/>
      <c r="V102" s="206"/>
      <c r="W102" s="206"/>
      <c r="X102" s="206"/>
      <c r="Y102" s="206"/>
      <c r="Z102" s="206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20"/>
      <c r="AN102" s="221"/>
    </row>
    <row r="103" ht="24.6" spans="4:40">
      <c r="D103" s="100" t="s">
        <v>105</v>
      </c>
      <c r="E103" s="207"/>
      <c r="F103" s="207"/>
      <c r="G103" s="208"/>
      <c r="H103" s="209" t="s">
        <v>106</v>
      </c>
      <c r="I103" s="209"/>
      <c r="J103" s="209"/>
      <c r="K103" s="209"/>
      <c r="L103" s="208"/>
      <c r="M103" s="208"/>
      <c r="N103" s="99" t="s">
        <v>107</v>
      </c>
      <c r="O103" s="213"/>
      <c r="P103" s="214"/>
      <c r="Q103" s="214"/>
      <c r="R103" s="217"/>
      <c r="S103" s="210"/>
      <c r="T103" s="209" t="s">
        <v>108</v>
      </c>
      <c r="U103" s="209"/>
      <c r="V103" s="209"/>
      <c r="W103" s="218"/>
      <c r="X103" s="216"/>
      <c r="Y103" s="216"/>
      <c r="Z103" s="216"/>
      <c r="AA103" s="211"/>
      <c r="AB103" s="211"/>
      <c r="AC103" s="211"/>
      <c r="AD103" s="211"/>
      <c r="AE103" s="211"/>
      <c r="AF103" s="211"/>
      <c r="AG103" s="211"/>
      <c r="AH103" s="211"/>
      <c r="AI103" s="211"/>
      <c r="AJ103" s="211"/>
      <c r="AK103" s="211"/>
      <c r="AL103" s="211"/>
      <c r="AM103" s="211"/>
      <c r="AN103" s="212"/>
    </row>
    <row r="104" ht="18" spans="4:40">
      <c r="D104" s="12"/>
      <c r="E104" s="12" t="s">
        <v>109</v>
      </c>
      <c r="F104" s="12"/>
      <c r="G104" s="208"/>
      <c r="H104" s="210" t="s">
        <v>110</v>
      </c>
      <c r="I104" s="210"/>
      <c r="J104" s="210"/>
      <c r="K104" s="210"/>
      <c r="L104" s="208"/>
      <c r="M104" s="208"/>
      <c r="N104" s="210"/>
      <c r="O104" s="210"/>
      <c r="P104" s="12" t="s">
        <v>109</v>
      </c>
      <c r="Q104" s="210"/>
      <c r="R104" s="210"/>
      <c r="S104" s="210"/>
      <c r="T104" s="210" t="s">
        <v>110</v>
      </c>
      <c r="U104" s="210"/>
      <c r="V104" s="210"/>
      <c r="W104" s="210"/>
      <c r="X104" s="216"/>
      <c r="Y104" s="216"/>
      <c r="Z104" s="216"/>
      <c r="AA104" s="211"/>
      <c r="AB104" s="211"/>
      <c r="AC104" s="211"/>
      <c r="AD104" s="211"/>
      <c r="AE104" s="211"/>
      <c r="AF104" s="211"/>
      <c r="AG104" s="211"/>
      <c r="AH104" s="211"/>
      <c r="AI104" s="211"/>
      <c r="AJ104" s="211"/>
      <c r="AK104" s="211"/>
      <c r="AL104" s="211"/>
      <c r="AM104" s="211"/>
      <c r="AN104" s="212"/>
    </row>
    <row r="105" ht="18" spans="4:40">
      <c r="D105" s="12"/>
      <c r="E105" s="12"/>
      <c r="F105" s="12"/>
      <c r="G105" s="208"/>
      <c r="H105" s="208"/>
      <c r="I105" s="208"/>
      <c r="J105" s="208"/>
      <c r="K105" s="208"/>
      <c r="L105" s="208"/>
      <c r="M105" s="208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6"/>
      <c r="Y105" s="216"/>
      <c r="Z105" s="216"/>
      <c r="AA105" s="211"/>
      <c r="AB105" s="211"/>
      <c r="AC105" s="211"/>
      <c r="AD105" s="211"/>
      <c r="AE105" s="211"/>
      <c r="AF105" s="211"/>
      <c r="AG105" s="211"/>
      <c r="AH105" s="211"/>
      <c r="AI105" s="211"/>
      <c r="AJ105" s="211"/>
      <c r="AK105" s="211"/>
      <c r="AL105" s="211"/>
      <c r="AM105" s="211"/>
      <c r="AN105" s="212"/>
    </row>
    <row r="106" ht="24.6" spans="4:40">
      <c r="D106" s="100" t="s">
        <v>111</v>
      </c>
      <c r="E106" s="207"/>
      <c r="F106" s="207"/>
      <c r="G106" s="208"/>
      <c r="H106" s="209" t="s">
        <v>112</v>
      </c>
      <c r="I106" s="209"/>
      <c r="J106" s="209"/>
      <c r="K106" s="209"/>
      <c r="L106" s="208"/>
      <c r="M106" s="208"/>
      <c r="N106" s="99" t="s">
        <v>113</v>
      </c>
      <c r="O106" s="213"/>
      <c r="P106" s="214"/>
      <c r="Q106" s="214"/>
      <c r="R106" s="217"/>
      <c r="S106" s="210"/>
      <c r="T106" s="209" t="s">
        <v>114</v>
      </c>
      <c r="U106" s="209"/>
      <c r="V106" s="209"/>
      <c r="W106" s="214"/>
      <c r="X106" s="216"/>
      <c r="Y106" s="216"/>
      <c r="Z106" s="216"/>
      <c r="AA106" s="211"/>
      <c r="AB106" s="211"/>
      <c r="AC106" s="211"/>
      <c r="AD106" s="211"/>
      <c r="AE106" s="211"/>
      <c r="AF106" s="211"/>
      <c r="AG106" s="211"/>
      <c r="AH106" s="211"/>
      <c r="AI106" s="211"/>
      <c r="AJ106" s="211"/>
      <c r="AK106" s="211"/>
      <c r="AL106" s="211"/>
      <c r="AM106" s="211"/>
      <c r="AN106" s="212"/>
    </row>
    <row r="107" ht="18" spans="4:40">
      <c r="D107" s="12"/>
      <c r="E107" s="12" t="s">
        <v>109</v>
      </c>
      <c r="F107" s="12"/>
      <c r="G107" s="208"/>
      <c r="H107" s="210" t="s">
        <v>110</v>
      </c>
      <c r="I107" s="210"/>
      <c r="J107" s="210"/>
      <c r="K107" s="210"/>
      <c r="L107" s="208"/>
      <c r="M107" s="208"/>
      <c r="N107" s="210"/>
      <c r="O107" s="210"/>
      <c r="P107" s="12" t="s">
        <v>109</v>
      </c>
      <c r="Q107" s="210"/>
      <c r="R107" s="210"/>
      <c r="S107" s="210"/>
      <c r="T107" s="210" t="s">
        <v>110</v>
      </c>
      <c r="U107" s="210"/>
      <c r="V107" s="210"/>
      <c r="W107" s="210"/>
      <c r="X107" s="216"/>
      <c r="Y107" s="216"/>
      <c r="Z107" s="216"/>
      <c r="AA107" s="211"/>
      <c r="AB107" s="211"/>
      <c r="AC107" s="211"/>
      <c r="AD107" s="211"/>
      <c r="AE107" s="211"/>
      <c r="AF107" s="211"/>
      <c r="AG107" s="211"/>
      <c r="AH107" s="211"/>
      <c r="AI107" s="211"/>
      <c r="AJ107" s="211"/>
      <c r="AK107" s="211"/>
      <c r="AL107" s="211"/>
      <c r="AM107" s="211"/>
      <c r="AN107" s="212"/>
    </row>
    <row r="108" ht="18" spans="4:40">
      <c r="D108" s="12"/>
      <c r="E108" s="12"/>
      <c r="F108" s="12"/>
      <c r="G108" s="208"/>
      <c r="H108" s="210"/>
      <c r="I108" s="210"/>
      <c r="J108" s="210"/>
      <c r="K108" s="210"/>
      <c r="L108" s="208"/>
      <c r="M108" s="208"/>
      <c r="N108" s="210"/>
      <c r="O108" s="210"/>
      <c r="P108" s="12"/>
      <c r="Q108" s="210"/>
      <c r="R108" s="210"/>
      <c r="S108" s="210"/>
      <c r="T108" s="210"/>
      <c r="U108" s="210"/>
      <c r="V108" s="210"/>
      <c r="W108" s="210"/>
      <c r="X108" s="216"/>
      <c r="Y108" s="216"/>
      <c r="Z108" s="216"/>
      <c r="AA108" s="211"/>
      <c r="AB108" s="211"/>
      <c r="AC108" s="211"/>
      <c r="AD108" s="211"/>
      <c r="AE108" s="211"/>
      <c r="AF108" s="211"/>
      <c r="AG108" s="211"/>
      <c r="AH108" s="211"/>
      <c r="AI108" s="211"/>
      <c r="AJ108" s="211"/>
      <c r="AK108" s="211"/>
      <c r="AL108" s="211"/>
      <c r="AM108" s="211"/>
      <c r="AN108" s="212"/>
    </row>
    <row r="109" ht="18" spans="4:40">
      <c r="D109" s="12"/>
      <c r="E109" s="12"/>
      <c r="F109" s="12"/>
      <c r="G109" s="208"/>
      <c r="H109" s="210"/>
      <c r="I109" s="210"/>
      <c r="J109" s="210"/>
      <c r="K109" s="210"/>
      <c r="L109" s="208"/>
      <c r="M109" s="208"/>
      <c r="N109" s="210"/>
      <c r="O109" s="210"/>
      <c r="P109" s="12"/>
      <c r="Q109" s="210"/>
      <c r="R109" s="210"/>
      <c r="S109" s="210"/>
      <c r="T109" s="210"/>
      <c r="U109" s="210"/>
      <c r="V109" s="210"/>
      <c r="W109" s="210"/>
      <c r="X109" s="216"/>
      <c r="Y109" s="216"/>
      <c r="Z109" s="216"/>
      <c r="AA109" s="211"/>
      <c r="AB109" s="211"/>
      <c r="AC109" s="211"/>
      <c r="AD109" s="211"/>
      <c r="AE109" s="211"/>
      <c r="AF109" s="211"/>
      <c r="AG109" s="211"/>
      <c r="AH109" s="211"/>
      <c r="AI109" s="211"/>
      <c r="AJ109" s="211"/>
      <c r="AK109" s="211"/>
      <c r="AL109" s="211"/>
      <c r="AM109" s="211"/>
      <c r="AN109" s="212"/>
    </row>
    <row r="110" ht="18" spans="4:40">
      <c r="D110" s="12"/>
      <c r="E110" s="12"/>
      <c r="F110" s="12"/>
      <c r="G110" s="208"/>
      <c r="H110" s="207"/>
      <c r="I110" s="207"/>
      <c r="J110" s="208"/>
      <c r="K110" s="208"/>
      <c r="L110" s="207"/>
      <c r="M110" s="207"/>
      <c r="N110" s="210"/>
      <c r="O110" s="210"/>
      <c r="P110" s="215" t="s">
        <v>31</v>
      </c>
      <c r="Q110" s="215"/>
      <c r="R110" s="215"/>
      <c r="S110" s="215"/>
      <c r="T110" s="214"/>
      <c r="U110" s="210"/>
      <c r="V110" s="210"/>
      <c r="W110" s="210"/>
      <c r="X110" s="216"/>
      <c r="Y110" s="216"/>
      <c r="Z110" s="216"/>
      <c r="AA110" s="211"/>
      <c r="AB110" s="211"/>
      <c r="AC110" s="211"/>
      <c r="AD110" s="211"/>
      <c r="AE110" s="211"/>
      <c r="AF110" s="211"/>
      <c r="AG110" s="211"/>
      <c r="AH110" s="211"/>
      <c r="AI110" s="211"/>
      <c r="AJ110" s="211"/>
      <c r="AK110" s="211"/>
      <c r="AL110" s="211"/>
      <c r="AM110" s="211"/>
      <c r="AN110" s="212"/>
    </row>
    <row r="111" ht="18" spans="4:40">
      <c r="D111" s="12" t="s">
        <v>115</v>
      </c>
      <c r="E111" s="12"/>
      <c r="F111" s="12"/>
      <c r="G111" s="208"/>
      <c r="H111" s="12" t="s">
        <v>116</v>
      </c>
      <c r="I111" s="12"/>
      <c r="J111" s="208"/>
      <c r="K111" s="208"/>
      <c r="L111" s="12" t="s">
        <v>109</v>
      </c>
      <c r="M111" s="12"/>
      <c r="N111" s="210"/>
      <c r="O111" s="210"/>
      <c r="P111" s="210" t="s">
        <v>110</v>
      </c>
      <c r="Q111" s="210"/>
      <c r="R111" s="210"/>
      <c r="S111" s="210"/>
      <c r="T111" s="210"/>
      <c r="U111" s="210"/>
      <c r="V111" s="210"/>
      <c r="W111" s="210"/>
      <c r="X111" s="216"/>
      <c r="Y111" s="216"/>
      <c r="Z111" s="216"/>
      <c r="AA111" s="211"/>
      <c r="AB111" s="211"/>
      <c r="AC111" s="211"/>
      <c r="AD111" s="211"/>
      <c r="AE111" s="211"/>
      <c r="AF111" s="211"/>
      <c r="AG111" s="211"/>
      <c r="AH111" s="211"/>
      <c r="AI111" s="211"/>
      <c r="AJ111" s="211"/>
      <c r="AK111" s="211"/>
      <c r="AL111" s="211"/>
      <c r="AM111" s="211"/>
      <c r="AN111" s="212"/>
    </row>
    <row r="112" ht="18" spans="4:40">
      <c r="D112" s="12"/>
      <c r="E112" s="12"/>
      <c r="F112" s="12"/>
      <c r="G112" s="208"/>
      <c r="H112" s="208"/>
      <c r="I112" s="208"/>
      <c r="J112" s="208"/>
      <c r="K112" s="208"/>
      <c r="L112" s="208"/>
      <c r="M112" s="208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6"/>
      <c r="Y112" s="216"/>
      <c r="Z112" s="216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2"/>
    </row>
    <row r="113" spans="4:40">
      <c r="D113" s="6"/>
      <c r="E113" s="6"/>
      <c r="F113" s="6"/>
      <c r="G113" s="211"/>
      <c r="H113" s="211"/>
      <c r="I113" s="211"/>
      <c r="J113" s="211"/>
      <c r="K113" s="211"/>
      <c r="L113" s="211"/>
      <c r="M113" s="211"/>
      <c r="N113" s="216"/>
      <c r="O113" s="216"/>
      <c r="P113" s="216"/>
      <c r="Q113" s="216"/>
      <c r="R113" s="216"/>
      <c r="S113" s="216"/>
      <c r="T113" s="216"/>
      <c r="U113" s="216"/>
      <c r="V113" s="216"/>
      <c r="W113" s="216"/>
      <c r="X113" s="216"/>
      <c r="Y113" s="216"/>
      <c r="Z113" s="216"/>
      <c r="AA113" s="211"/>
      <c r="AB113" s="211"/>
      <c r="AC113" s="211"/>
      <c r="AD113" s="211"/>
      <c r="AE113" s="211"/>
      <c r="AF113" s="211"/>
      <c r="AG113" s="211"/>
      <c r="AH113" s="211"/>
      <c r="AI113" s="211"/>
      <c r="AJ113" s="211"/>
      <c r="AK113" s="211"/>
      <c r="AL113" s="211"/>
      <c r="AM113" s="211"/>
      <c r="AN113" s="212"/>
    </row>
    <row r="114" spans="4:40">
      <c r="D114" s="6"/>
      <c r="E114" s="6"/>
      <c r="F114" s="6"/>
      <c r="G114" s="211"/>
      <c r="H114" s="211"/>
      <c r="I114" s="211"/>
      <c r="J114" s="211"/>
      <c r="K114" s="211"/>
      <c r="L114" s="211"/>
      <c r="M114" s="211"/>
      <c r="N114" s="211"/>
      <c r="O114" s="211"/>
      <c r="P114" s="211"/>
      <c r="Q114" s="211"/>
      <c r="R114" s="211"/>
      <c r="S114" s="211"/>
      <c r="T114" s="211"/>
      <c r="U114" s="211"/>
      <c r="V114" s="211"/>
      <c r="W114" s="211"/>
      <c r="X114" s="211"/>
      <c r="Y114" s="211"/>
      <c r="Z114" s="211"/>
      <c r="AA114" s="211"/>
      <c r="AB114" s="211"/>
      <c r="AC114" s="211"/>
      <c r="AD114" s="211"/>
      <c r="AE114" s="211"/>
      <c r="AF114" s="211"/>
      <c r="AG114" s="211"/>
      <c r="AH114" s="211"/>
      <c r="AI114" s="211"/>
      <c r="AJ114" s="211"/>
      <c r="AK114" s="211"/>
      <c r="AL114" s="211"/>
      <c r="AM114" s="211"/>
      <c r="AN114" s="212"/>
    </row>
    <row r="115" spans="4:40">
      <c r="D115" s="6"/>
      <c r="E115" s="6"/>
      <c r="F115" s="6"/>
      <c r="G115" s="211"/>
      <c r="H115" s="211"/>
      <c r="I115" s="211"/>
      <c r="J115" s="211"/>
      <c r="K115" s="211"/>
      <c r="L115" s="211"/>
      <c r="M115" s="211"/>
      <c r="N115" s="211"/>
      <c r="O115" s="211"/>
      <c r="P115" s="211"/>
      <c r="Q115" s="211"/>
      <c r="R115" s="211"/>
      <c r="S115" s="211"/>
      <c r="T115" s="211"/>
      <c r="U115" s="211"/>
      <c r="V115" s="211"/>
      <c r="W115" s="211"/>
      <c r="X115" s="211"/>
      <c r="Y115" s="211"/>
      <c r="Z115" s="211"/>
      <c r="AA115" s="211"/>
      <c r="AB115" s="211"/>
      <c r="AC115" s="211"/>
      <c r="AD115" s="211"/>
      <c r="AE115" s="211"/>
      <c r="AF115" s="211"/>
      <c r="AG115" s="211"/>
      <c r="AH115" s="211"/>
      <c r="AI115" s="211"/>
      <c r="AJ115" s="211"/>
      <c r="AK115" s="211"/>
      <c r="AL115" s="211"/>
      <c r="AM115" s="211"/>
      <c r="AN115" s="212"/>
    </row>
    <row r="116" spans="4:40">
      <c r="D116" s="6"/>
      <c r="E116" s="6"/>
      <c r="F116" s="6"/>
      <c r="G116" s="212"/>
      <c r="H116" s="212"/>
      <c r="I116" s="212"/>
      <c r="J116" s="212"/>
      <c r="K116" s="212"/>
      <c r="L116" s="212"/>
      <c r="M116" s="212"/>
      <c r="N116" s="212"/>
      <c r="O116" s="212"/>
      <c r="P116" s="212"/>
      <c r="Q116" s="212"/>
      <c r="R116" s="212"/>
      <c r="S116" s="212"/>
      <c r="T116" s="212"/>
      <c r="U116" s="212"/>
      <c r="V116" s="212"/>
      <c r="W116" s="212"/>
      <c r="X116" s="212"/>
      <c r="Y116" s="212"/>
      <c r="Z116" s="212"/>
      <c r="AA116" s="212"/>
      <c r="AB116" s="212"/>
      <c r="AC116" s="212"/>
      <c r="AD116" s="212"/>
      <c r="AE116" s="212"/>
      <c r="AF116" s="212"/>
      <c r="AG116" s="212"/>
      <c r="AH116" s="212"/>
      <c r="AI116" s="212"/>
      <c r="AJ116" s="212"/>
      <c r="AK116" s="212"/>
      <c r="AL116" s="212"/>
      <c r="AM116" s="212"/>
      <c r="AN116" s="212"/>
    </row>
    <row r="117" spans="4:40">
      <c r="D117" s="6"/>
      <c r="E117" s="6"/>
      <c r="F117" s="6"/>
      <c r="G117" s="212"/>
      <c r="H117" s="212"/>
      <c r="I117" s="212"/>
      <c r="J117" s="212"/>
      <c r="K117" s="212"/>
      <c r="L117" s="212"/>
      <c r="M117" s="212"/>
      <c r="N117" s="212"/>
      <c r="O117" s="212"/>
      <c r="P117" s="212"/>
      <c r="Q117" s="212"/>
      <c r="R117" s="212"/>
      <c r="S117" s="212"/>
      <c r="T117" s="212"/>
      <c r="U117" s="212"/>
      <c r="V117" s="212"/>
      <c r="W117" s="212"/>
      <c r="X117" s="212"/>
      <c r="Y117" s="212"/>
      <c r="Z117" s="212"/>
      <c r="AA117" s="212"/>
      <c r="AB117" s="212"/>
      <c r="AC117" s="212"/>
      <c r="AD117" s="212"/>
      <c r="AE117" s="212"/>
      <c r="AF117" s="212"/>
      <c r="AG117" s="212"/>
      <c r="AH117" s="212"/>
      <c r="AI117" s="212"/>
      <c r="AJ117" s="212"/>
      <c r="AK117" s="212"/>
      <c r="AL117" s="212"/>
      <c r="AM117" s="212"/>
      <c r="AN117" s="212"/>
    </row>
    <row r="118" spans="4:40">
      <c r="D118" s="6"/>
      <c r="E118" s="6"/>
      <c r="F118" s="6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</row>
    <row r="119" spans="4:40">
      <c r="D119" s="6"/>
      <c r="E119" s="6"/>
      <c r="F119" s="6"/>
      <c r="G119" s="212"/>
      <c r="H119" s="212"/>
      <c r="I119" s="212"/>
      <c r="J119" s="212"/>
      <c r="K119" s="212"/>
      <c r="L119" s="212"/>
      <c r="M119" s="212"/>
      <c r="N119" s="212"/>
      <c r="O119" s="212"/>
      <c r="P119" s="212"/>
      <c r="Q119" s="212"/>
      <c r="R119" s="212"/>
      <c r="S119" s="212"/>
      <c r="T119" s="212"/>
      <c r="U119" s="212"/>
      <c r="V119" s="212"/>
      <c r="W119" s="212"/>
      <c r="X119" s="212"/>
      <c r="Y119" s="212"/>
      <c r="Z119" s="212"/>
      <c r="AA119" s="212"/>
      <c r="AB119" s="212"/>
      <c r="AC119" s="212"/>
      <c r="AD119" s="212"/>
      <c r="AE119" s="212"/>
      <c r="AF119" s="212"/>
      <c r="AG119" s="212"/>
      <c r="AH119" s="212"/>
      <c r="AI119" s="212"/>
      <c r="AJ119" s="212"/>
      <c r="AK119" s="212"/>
      <c r="AL119" s="212"/>
      <c r="AM119" s="212"/>
      <c r="AN119" s="212"/>
    </row>
    <row r="120" spans="4:40">
      <c r="D120" s="6"/>
      <c r="E120" s="6"/>
      <c r="F120" s="6"/>
      <c r="G120" s="212"/>
      <c r="H120" s="212"/>
      <c r="I120" s="212"/>
      <c r="J120" s="212"/>
      <c r="K120" s="212"/>
      <c r="L120" s="212"/>
      <c r="M120" s="212"/>
      <c r="N120" s="212"/>
      <c r="O120" s="212"/>
      <c r="P120" s="212"/>
      <c r="Q120" s="212"/>
      <c r="R120" s="212"/>
      <c r="S120" s="212"/>
      <c r="T120" s="212"/>
      <c r="U120" s="212"/>
      <c r="V120" s="212"/>
      <c r="W120" s="212"/>
      <c r="X120" s="212"/>
      <c r="Y120" s="212"/>
      <c r="Z120" s="212"/>
      <c r="AA120" s="212"/>
      <c r="AB120" s="212"/>
      <c r="AC120" s="212"/>
      <c r="AD120" s="212"/>
      <c r="AE120" s="212"/>
      <c r="AF120" s="212"/>
      <c r="AG120" s="212"/>
      <c r="AH120" s="212"/>
      <c r="AI120" s="212"/>
      <c r="AJ120" s="212"/>
      <c r="AK120" s="212"/>
      <c r="AL120" s="212"/>
      <c r="AM120" s="212"/>
      <c r="AN120" s="212"/>
    </row>
    <row r="121" spans="4:40">
      <c r="D121" s="6"/>
      <c r="E121" s="6"/>
      <c r="F121" s="6"/>
      <c r="G121" s="212"/>
      <c r="H121" s="212"/>
      <c r="I121" s="212"/>
      <c r="J121" s="212"/>
      <c r="K121" s="212"/>
      <c r="L121" s="212"/>
      <c r="M121" s="212"/>
      <c r="N121" s="212"/>
      <c r="O121" s="212"/>
      <c r="P121" s="212"/>
      <c r="Q121" s="212"/>
      <c r="R121" s="212"/>
      <c r="S121" s="212"/>
      <c r="T121" s="212"/>
      <c r="U121" s="212"/>
      <c r="V121" s="212"/>
      <c r="W121" s="212"/>
      <c r="X121" s="212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12"/>
    </row>
    <row r="122" spans="4:40">
      <c r="D122" s="6"/>
      <c r="E122" s="6"/>
      <c r="F122" s="6"/>
      <c r="G122" s="212"/>
      <c r="H122" s="212"/>
      <c r="I122" s="212"/>
      <c r="J122" s="212"/>
      <c r="K122" s="212"/>
      <c r="L122" s="212"/>
      <c r="M122" s="212"/>
      <c r="N122" s="212"/>
      <c r="O122" s="212"/>
      <c r="P122" s="212"/>
      <c r="Q122" s="212"/>
      <c r="R122" s="212"/>
      <c r="S122" s="212"/>
      <c r="T122" s="212"/>
      <c r="U122" s="212"/>
      <c r="V122" s="212"/>
      <c r="W122" s="212"/>
      <c r="X122" s="212"/>
      <c r="Y122" s="212"/>
      <c r="Z122" s="212"/>
      <c r="AA122" s="212"/>
      <c r="AB122" s="212"/>
      <c r="AC122" s="212"/>
      <c r="AD122" s="212"/>
      <c r="AE122" s="212"/>
      <c r="AF122" s="212"/>
      <c r="AG122" s="212"/>
      <c r="AH122" s="212"/>
      <c r="AI122" s="212"/>
      <c r="AJ122" s="212"/>
      <c r="AK122" s="212"/>
      <c r="AL122" s="212"/>
      <c r="AM122" s="212"/>
      <c r="AN122" s="212"/>
    </row>
    <row r="123" spans="4:40">
      <c r="D123" s="6"/>
      <c r="E123" s="6"/>
      <c r="F123" s="6"/>
      <c r="G123" s="212"/>
      <c r="H123" s="212"/>
      <c r="I123" s="212"/>
      <c r="J123" s="212"/>
      <c r="K123" s="212"/>
      <c r="L123" s="212"/>
      <c r="M123" s="212"/>
      <c r="N123" s="212"/>
      <c r="O123" s="212"/>
      <c r="P123" s="212"/>
      <c r="Q123" s="212"/>
      <c r="R123" s="212"/>
      <c r="S123" s="212"/>
      <c r="T123" s="212"/>
      <c r="U123" s="212"/>
      <c r="V123" s="212"/>
      <c r="W123" s="212"/>
      <c r="X123" s="212"/>
      <c r="Y123" s="212"/>
      <c r="Z123" s="212"/>
      <c r="AA123" s="212"/>
      <c r="AB123" s="212"/>
      <c r="AC123" s="212"/>
      <c r="AD123" s="212"/>
      <c r="AE123" s="212"/>
      <c r="AF123" s="212"/>
      <c r="AG123" s="212"/>
      <c r="AH123" s="212"/>
      <c r="AI123" s="212"/>
      <c r="AJ123" s="212"/>
      <c r="AK123" s="212"/>
      <c r="AL123" s="212"/>
      <c r="AM123" s="212"/>
      <c r="AN123" s="212"/>
    </row>
    <row r="124" spans="4:40">
      <c r="D124" s="6"/>
      <c r="E124" s="6"/>
      <c r="F124" s="6"/>
      <c r="G124" s="212"/>
      <c r="H124" s="212"/>
      <c r="I124" s="212"/>
      <c r="J124" s="212"/>
      <c r="K124" s="212"/>
      <c r="L124" s="212"/>
      <c r="M124" s="212"/>
      <c r="N124" s="212"/>
      <c r="O124" s="212"/>
      <c r="P124" s="212"/>
      <c r="Q124" s="212"/>
      <c r="R124" s="212"/>
      <c r="S124" s="212"/>
      <c r="T124" s="212"/>
      <c r="U124" s="212"/>
      <c r="V124" s="212"/>
      <c r="W124" s="212"/>
      <c r="X124" s="212"/>
      <c r="Y124" s="212"/>
      <c r="Z124" s="212"/>
      <c r="AA124" s="212"/>
      <c r="AB124" s="212"/>
      <c r="AC124" s="212"/>
      <c r="AD124" s="212"/>
      <c r="AE124" s="212"/>
      <c r="AF124" s="212"/>
      <c r="AG124" s="212"/>
      <c r="AH124" s="212"/>
      <c r="AI124" s="212"/>
      <c r="AJ124" s="212"/>
      <c r="AK124" s="212"/>
      <c r="AL124" s="212"/>
      <c r="AM124" s="212"/>
      <c r="AN124" s="212"/>
    </row>
    <row r="125" spans="4:40">
      <c r="D125" s="6"/>
      <c r="E125" s="6"/>
      <c r="F125" s="6"/>
      <c r="G125" s="212"/>
      <c r="H125" s="212"/>
      <c r="I125" s="212"/>
      <c r="J125" s="212"/>
      <c r="K125" s="212"/>
      <c r="L125" s="212"/>
      <c r="M125" s="212"/>
      <c r="N125" s="212"/>
      <c r="O125" s="212"/>
      <c r="P125" s="212"/>
      <c r="Q125" s="212"/>
      <c r="R125" s="212"/>
      <c r="S125" s="212"/>
      <c r="T125" s="212"/>
      <c r="U125" s="212"/>
      <c r="V125" s="212"/>
      <c r="W125" s="212"/>
      <c r="X125" s="212"/>
      <c r="Y125" s="212"/>
      <c r="Z125" s="212"/>
      <c r="AA125" s="212"/>
      <c r="AB125" s="212"/>
      <c r="AC125" s="212"/>
      <c r="AD125" s="212"/>
      <c r="AE125" s="212"/>
      <c r="AF125" s="212"/>
      <c r="AG125" s="212"/>
      <c r="AH125" s="212"/>
      <c r="AI125" s="212"/>
      <c r="AJ125" s="212"/>
      <c r="AK125" s="212"/>
      <c r="AL125" s="212"/>
      <c r="AM125" s="212"/>
      <c r="AN125" s="212"/>
    </row>
    <row r="126" spans="4:40">
      <c r="D126" s="6"/>
      <c r="E126" s="6"/>
      <c r="F126" s="6"/>
      <c r="G126" s="212"/>
      <c r="H126" s="212"/>
      <c r="I126" s="212"/>
      <c r="J126" s="212"/>
      <c r="K126" s="212"/>
      <c r="L126" s="212"/>
      <c r="M126" s="212"/>
      <c r="N126" s="212"/>
      <c r="O126" s="212"/>
      <c r="P126" s="212"/>
      <c r="Q126" s="212"/>
      <c r="R126" s="212"/>
      <c r="S126" s="212"/>
      <c r="T126" s="212"/>
      <c r="U126" s="212"/>
      <c r="V126" s="212"/>
      <c r="W126" s="212"/>
      <c r="X126" s="212"/>
      <c r="Y126" s="212"/>
      <c r="Z126" s="212"/>
      <c r="AA126" s="212"/>
      <c r="AB126" s="212"/>
      <c r="AC126" s="212"/>
      <c r="AD126" s="212"/>
      <c r="AE126" s="212"/>
      <c r="AF126" s="212"/>
      <c r="AG126" s="212"/>
      <c r="AH126" s="212"/>
      <c r="AI126" s="212"/>
      <c r="AJ126" s="212"/>
      <c r="AK126" s="212"/>
      <c r="AL126" s="212"/>
      <c r="AM126" s="212"/>
      <c r="AN126" s="212"/>
    </row>
    <row r="127" spans="4:40">
      <c r="D127" s="6"/>
      <c r="E127" s="6"/>
      <c r="F127" s="6"/>
      <c r="G127" s="212"/>
      <c r="H127" s="212"/>
      <c r="I127" s="212"/>
      <c r="J127" s="212"/>
      <c r="K127" s="212"/>
      <c r="L127" s="212"/>
      <c r="M127" s="212"/>
      <c r="N127" s="212"/>
      <c r="O127" s="212"/>
      <c r="P127" s="212"/>
      <c r="Q127" s="212"/>
      <c r="R127" s="212"/>
      <c r="S127" s="212"/>
      <c r="T127" s="212"/>
      <c r="U127" s="212"/>
      <c r="V127" s="212"/>
      <c r="W127" s="212"/>
      <c r="X127" s="212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12"/>
    </row>
    <row r="128" spans="4:40">
      <c r="D128" s="6"/>
      <c r="E128" s="6"/>
      <c r="F128" s="6"/>
      <c r="G128" s="212"/>
      <c r="H128" s="212"/>
      <c r="I128" s="212"/>
      <c r="J128" s="212"/>
      <c r="K128" s="212"/>
      <c r="L128" s="212"/>
      <c r="M128" s="212"/>
      <c r="N128" s="212"/>
      <c r="O128" s="212"/>
      <c r="P128" s="212"/>
      <c r="Q128" s="212"/>
      <c r="R128" s="212"/>
      <c r="S128" s="212"/>
      <c r="T128" s="212"/>
      <c r="U128" s="212"/>
      <c r="V128" s="212"/>
      <c r="W128" s="212"/>
      <c r="X128" s="212"/>
      <c r="Y128" s="212"/>
      <c r="Z128" s="212"/>
      <c r="AA128" s="212"/>
      <c r="AB128" s="212"/>
      <c r="AC128" s="212"/>
      <c r="AD128" s="212"/>
      <c r="AE128" s="212"/>
      <c r="AF128" s="212"/>
      <c r="AG128" s="212"/>
      <c r="AH128" s="212"/>
      <c r="AI128" s="212"/>
      <c r="AJ128" s="212"/>
      <c r="AK128" s="212"/>
      <c r="AL128" s="212"/>
      <c r="AM128" s="212"/>
      <c r="AN128" s="212"/>
    </row>
    <row r="129" spans="4:40">
      <c r="D129" s="6"/>
      <c r="E129" s="6"/>
      <c r="F129" s="6"/>
      <c r="G129" s="212"/>
      <c r="H129" s="212"/>
      <c r="I129" s="212"/>
      <c r="J129" s="212"/>
      <c r="K129" s="212"/>
      <c r="L129" s="212"/>
      <c r="M129" s="212"/>
      <c r="N129" s="212"/>
      <c r="O129" s="212"/>
      <c r="P129" s="212"/>
      <c r="Q129" s="212"/>
      <c r="R129" s="212"/>
      <c r="S129" s="212"/>
      <c r="T129" s="212"/>
      <c r="U129" s="212"/>
      <c r="V129" s="212"/>
      <c r="W129" s="212"/>
      <c r="X129" s="212"/>
      <c r="Y129" s="212"/>
      <c r="Z129" s="212"/>
      <c r="AA129" s="212"/>
      <c r="AB129" s="212"/>
      <c r="AC129" s="212"/>
      <c r="AD129" s="212"/>
      <c r="AE129" s="212"/>
      <c r="AF129" s="212"/>
      <c r="AG129" s="212"/>
      <c r="AH129" s="212"/>
      <c r="AI129" s="212"/>
      <c r="AJ129" s="212"/>
      <c r="AK129" s="212"/>
      <c r="AL129" s="212"/>
      <c r="AM129" s="212"/>
      <c r="AN129" s="212"/>
    </row>
    <row r="130" spans="4:40">
      <c r="D130" s="6"/>
      <c r="E130" s="6"/>
      <c r="F130" s="6"/>
      <c r="G130" s="212"/>
      <c r="H130" s="212"/>
      <c r="I130" s="212"/>
      <c r="J130" s="212"/>
      <c r="K130" s="212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12"/>
    </row>
    <row r="131" spans="4:40">
      <c r="D131" s="6"/>
      <c r="E131" s="6"/>
      <c r="F131" s="6"/>
      <c r="G131" s="212"/>
      <c r="H131" s="212"/>
      <c r="I131" s="212"/>
      <c r="J131" s="212"/>
      <c r="K131" s="212"/>
      <c r="L131" s="212"/>
      <c r="M131" s="212"/>
      <c r="N131" s="212"/>
      <c r="O131" s="212"/>
      <c r="P131" s="212"/>
      <c r="Q131" s="212"/>
      <c r="R131" s="212"/>
      <c r="S131" s="212"/>
      <c r="T131" s="212"/>
      <c r="U131" s="212"/>
      <c r="V131" s="212"/>
      <c r="W131" s="212"/>
      <c r="X131" s="212"/>
      <c r="Y131" s="212"/>
      <c r="Z131" s="212"/>
      <c r="AA131" s="212"/>
      <c r="AB131" s="212"/>
      <c r="AC131" s="212"/>
      <c r="AD131" s="212"/>
      <c r="AE131" s="212"/>
      <c r="AF131" s="212"/>
      <c r="AG131" s="212"/>
      <c r="AH131" s="212"/>
      <c r="AI131" s="212"/>
      <c r="AJ131" s="212"/>
      <c r="AK131" s="212"/>
      <c r="AL131" s="212"/>
      <c r="AM131" s="212"/>
      <c r="AN131" s="212"/>
    </row>
    <row r="132" spans="4:40">
      <c r="D132" s="6"/>
      <c r="E132" s="6"/>
      <c r="F132" s="6"/>
      <c r="G132" s="212"/>
      <c r="H132" s="212"/>
      <c r="I132" s="212"/>
      <c r="J132" s="212"/>
      <c r="K132" s="212"/>
      <c r="L132" s="212"/>
      <c r="M132" s="212"/>
      <c r="N132" s="212"/>
      <c r="O132" s="212"/>
      <c r="P132" s="212"/>
      <c r="Q132" s="212"/>
      <c r="R132" s="212"/>
      <c r="S132" s="212"/>
      <c r="T132" s="212"/>
      <c r="U132" s="212"/>
      <c r="V132" s="212"/>
      <c r="W132" s="212"/>
      <c r="X132" s="212"/>
      <c r="Y132" s="212"/>
      <c r="Z132" s="212"/>
      <c r="AA132" s="212"/>
      <c r="AB132" s="212"/>
      <c r="AC132" s="212"/>
      <c r="AD132" s="212"/>
      <c r="AE132" s="212"/>
      <c r="AF132" s="212"/>
      <c r="AG132" s="212"/>
      <c r="AH132" s="212"/>
      <c r="AI132" s="212"/>
      <c r="AJ132" s="212"/>
      <c r="AK132" s="212"/>
      <c r="AL132" s="212"/>
      <c r="AM132" s="212"/>
      <c r="AN132" s="212"/>
    </row>
    <row r="133" spans="4:40">
      <c r="D133" s="6"/>
      <c r="E133" s="6"/>
      <c r="F133" s="6"/>
      <c r="G133" s="212"/>
      <c r="H133" s="212"/>
      <c r="I133" s="212"/>
      <c r="J133" s="212"/>
      <c r="K133" s="212"/>
      <c r="L133" s="212"/>
      <c r="M133" s="212"/>
      <c r="N133" s="212"/>
      <c r="O133" s="212"/>
      <c r="P133" s="212"/>
      <c r="Q133" s="212"/>
      <c r="R133" s="212"/>
      <c r="S133" s="212"/>
      <c r="T133" s="212"/>
      <c r="U133" s="212"/>
      <c r="V133" s="212"/>
      <c r="W133" s="212"/>
      <c r="X133" s="212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12"/>
    </row>
    <row r="134" spans="4:40">
      <c r="D134" s="6"/>
      <c r="E134" s="6"/>
      <c r="F134" s="6"/>
      <c r="G134" s="212"/>
      <c r="H134" s="212"/>
      <c r="I134" s="212"/>
      <c r="J134" s="212"/>
      <c r="K134" s="212"/>
      <c r="L134" s="212"/>
      <c r="M134" s="212"/>
      <c r="N134" s="212"/>
      <c r="O134" s="212"/>
      <c r="P134" s="212"/>
      <c r="Q134" s="212"/>
      <c r="R134" s="212"/>
      <c r="S134" s="212"/>
      <c r="T134" s="212"/>
      <c r="U134" s="212"/>
      <c r="V134" s="212"/>
      <c r="W134" s="212"/>
      <c r="X134" s="212"/>
      <c r="Y134" s="212"/>
      <c r="Z134" s="212"/>
      <c r="AA134" s="212"/>
      <c r="AB134" s="212"/>
      <c r="AC134" s="212"/>
      <c r="AD134" s="212"/>
      <c r="AE134" s="212"/>
      <c r="AF134" s="212"/>
      <c r="AG134" s="212"/>
      <c r="AH134" s="212"/>
      <c r="AI134" s="212"/>
      <c r="AJ134" s="212"/>
      <c r="AK134" s="212"/>
      <c r="AL134" s="212"/>
      <c r="AM134" s="212"/>
      <c r="AN134" s="212"/>
    </row>
    <row r="135" spans="4:40">
      <c r="D135" s="6"/>
      <c r="E135" s="6"/>
      <c r="F135" s="6"/>
      <c r="G135" s="212"/>
      <c r="H135" s="212"/>
      <c r="I135" s="212"/>
      <c r="J135" s="212"/>
      <c r="K135" s="212"/>
      <c r="L135" s="212"/>
      <c r="M135" s="212"/>
      <c r="N135" s="212"/>
      <c r="O135" s="212"/>
      <c r="P135" s="212"/>
      <c r="Q135" s="212"/>
      <c r="R135" s="212"/>
      <c r="S135" s="212"/>
      <c r="T135" s="212"/>
      <c r="U135" s="212"/>
      <c r="V135" s="212"/>
      <c r="W135" s="212"/>
      <c r="X135" s="212"/>
      <c r="Y135" s="212"/>
      <c r="Z135" s="212"/>
      <c r="AA135" s="212"/>
      <c r="AB135" s="212"/>
      <c r="AC135" s="212"/>
      <c r="AD135" s="212"/>
      <c r="AE135" s="212"/>
      <c r="AF135" s="212"/>
      <c r="AG135" s="212"/>
      <c r="AH135" s="212"/>
      <c r="AI135" s="212"/>
      <c r="AJ135" s="212"/>
      <c r="AK135" s="212"/>
      <c r="AL135" s="212"/>
      <c r="AM135" s="212"/>
      <c r="AN135" s="212"/>
    </row>
    <row r="136" spans="4:40">
      <c r="D136" s="6"/>
      <c r="E136" s="6"/>
      <c r="F136" s="6"/>
      <c r="G136" s="212"/>
      <c r="H136" s="212"/>
      <c r="I136" s="212"/>
      <c r="J136" s="212"/>
      <c r="K136" s="212"/>
      <c r="L136" s="212"/>
      <c r="M136" s="212"/>
      <c r="N136" s="212"/>
      <c r="O136" s="212"/>
      <c r="P136" s="212"/>
      <c r="Q136" s="212"/>
      <c r="R136" s="212"/>
      <c r="S136" s="212"/>
      <c r="T136" s="212"/>
      <c r="U136" s="212"/>
      <c r="V136" s="212"/>
      <c r="W136" s="212"/>
      <c r="X136" s="212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12"/>
    </row>
    <row r="137" spans="4:40">
      <c r="D137" s="6"/>
      <c r="E137" s="6"/>
      <c r="F137" s="6"/>
      <c r="G137" s="212"/>
      <c r="H137" s="212"/>
      <c r="I137" s="212"/>
      <c r="J137" s="212"/>
      <c r="K137" s="212"/>
      <c r="L137" s="212"/>
      <c r="M137" s="212"/>
      <c r="N137" s="212"/>
      <c r="O137" s="212"/>
      <c r="P137" s="212"/>
      <c r="Q137" s="212"/>
      <c r="R137" s="212"/>
      <c r="S137" s="212"/>
      <c r="T137" s="212"/>
      <c r="U137" s="212"/>
      <c r="V137" s="212"/>
      <c r="W137" s="212"/>
      <c r="X137" s="212"/>
      <c r="Y137" s="212"/>
      <c r="Z137" s="212"/>
      <c r="AA137" s="212"/>
      <c r="AB137" s="212"/>
      <c r="AC137" s="212"/>
      <c r="AD137" s="212"/>
      <c r="AE137" s="212"/>
      <c r="AF137" s="212"/>
      <c r="AG137" s="212"/>
      <c r="AH137" s="212"/>
      <c r="AI137" s="212"/>
      <c r="AJ137" s="212"/>
      <c r="AK137" s="212"/>
      <c r="AL137" s="212"/>
      <c r="AM137" s="212"/>
      <c r="AN137" s="212"/>
    </row>
    <row r="138" spans="4:40">
      <c r="D138" s="6"/>
      <c r="E138" s="6"/>
      <c r="F138" s="6"/>
      <c r="G138" s="212"/>
      <c r="H138" s="212"/>
      <c r="I138" s="212"/>
      <c r="J138" s="212"/>
      <c r="K138" s="212"/>
      <c r="L138" s="212"/>
      <c r="M138" s="212"/>
      <c r="N138" s="212"/>
      <c r="O138" s="212"/>
      <c r="P138" s="212"/>
      <c r="Q138" s="212"/>
      <c r="R138" s="212"/>
      <c r="S138" s="212"/>
      <c r="T138" s="212"/>
      <c r="U138" s="212"/>
      <c r="V138" s="212"/>
      <c r="W138" s="212"/>
      <c r="X138" s="212"/>
      <c r="Y138" s="212"/>
      <c r="Z138" s="212"/>
      <c r="AA138" s="212"/>
      <c r="AB138" s="212"/>
      <c r="AC138" s="212"/>
      <c r="AD138" s="212"/>
      <c r="AE138" s="212"/>
      <c r="AF138" s="212"/>
      <c r="AG138" s="212"/>
      <c r="AH138" s="212"/>
      <c r="AI138" s="212"/>
      <c r="AJ138" s="212"/>
      <c r="AK138" s="212"/>
      <c r="AL138" s="212"/>
      <c r="AM138" s="212"/>
      <c r="AN138" s="212"/>
    </row>
    <row r="139" spans="4:40">
      <c r="D139" s="2"/>
      <c r="E139" s="2"/>
      <c r="F139" s="2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</row>
    <row r="140" spans="4:40">
      <c r="D140" s="2"/>
      <c r="E140" s="2"/>
      <c r="F140" s="2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</row>
    <row r="141" spans="4:40">
      <c r="D141" s="2"/>
      <c r="E141" s="2"/>
      <c r="F141" s="2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</row>
    <row r="142" spans="4:40">
      <c r="D142" s="2"/>
      <c r="E142" s="2"/>
      <c r="F142" s="2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</row>
    <row r="143" spans="4:40">
      <c r="D143" s="2"/>
      <c r="E143" s="2"/>
      <c r="F143" s="2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</row>
    <row r="144" spans="4:40">
      <c r="D144" s="2"/>
      <c r="E144" s="2"/>
      <c r="F144" s="2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</row>
    <row r="145" spans="4:40">
      <c r="D145" s="2"/>
      <c r="E145" s="2"/>
      <c r="F145" s="2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  <c r="AD145" s="225"/>
      <c r="AE145" s="225"/>
      <c r="AF145" s="225"/>
      <c r="AG145" s="225"/>
      <c r="AH145" s="225"/>
      <c r="AI145" s="225"/>
      <c r="AJ145" s="225"/>
      <c r="AK145" s="225"/>
      <c r="AL145" s="225"/>
      <c r="AM145" s="225"/>
      <c r="AN145" s="225"/>
    </row>
    <row r="146" spans="4:40">
      <c r="D146" s="2"/>
      <c r="E146" s="2"/>
      <c r="F146" s="2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  <c r="AD146" s="225"/>
      <c r="AE146" s="225"/>
      <c r="AF146" s="225"/>
      <c r="AG146" s="225"/>
      <c r="AH146" s="225"/>
      <c r="AI146" s="225"/>
      <c r="AJ146" s="225"/>
      <c r="AK146" s="225"/>
      <c r="AL146" s="225"/>
      <c r="AM146" s="225"/>
      <c r="AN146" s="225"/>
    </row>
    <row r="147" spans="4:40">
      <c r="D147" s="2"/>
      <c r="E147" s="2"/>
      <c r="F147" s="2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  <c r="AD147" s="225"/>
      <c r="AE147" s="225"/>
      <c r="AF147" s="225"/>
      <c r="AG147" s="225"/>
      <c r="AH147" s="225"/>
      <c r="AI147" s="225"/>
      <c r="AJ147" s="225"/>
      <c r="AK147" s="225"/>
      <c r="AL147" s="225"/>
      <c r="AM147" s="225"/>
      <c r="AN147" s="225"/>
    </row>
    <row r="148" spans="4:40">
      <c r="D148" s="2"/>
      <c r="E148" s="2"/>
      <c r="F148" s="2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  <c r="AD148" s="225"/>
      <c r="AE148" s="225"/>
      <c r="AF148" s="225"/>
      <c r="AG148" s="225"/>
      <c r="AH148" s="225"/>
      <c r="AI148" s="225"/>
      <c r="AJ148" s="225"/>
      <c r="AK148" s="225"/>
      <c r="AL148" s="225"/>
      <c r="AM148" s="225"/>
      <c r="AN148" s="225"/>
    </row>
    <row r="149" spans="4:40">
      <c r="D149" s="2"/>
      <c r="E149" s="2"/>
      <c r="F149" s="2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  <c r="AD149" s="225"/>
      <c r="AE149" s="225"/>
      <c r="AF149" s="225"/>
      <c r="AG149" s="225"/>
      <c r="AH149" s="225"/>
      <c r="AI149" s="225"/>
      <c r="AJ149" s="225"/>
      <c r="AK149" s="225"/>
      <c r="AL149" s="225"/>
      <c r="AM149" s="225"/>
      <c r="AN149" s="225"/>
    </row>
    <row r="150" spans="4:40">
      <c r="D150" s="2"/>
      <c r="E150" s="2"/>
      <c r="F150" s="2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</row>
    <row r="151" spans="4:40">
      <c r="D151" s="2"/>
      <c r="E151" s="2"/>
      <c r="F151" s="2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</row>
    <row r="152" spans="4:40">
      <c r="D152" s="2"/>
      <c r="E152" s="2"/>
      <c r="F152" s="2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25"/>
      <c r="AE152" s="225"/>
      <c r="AF152" s="225"/>
      <c r="AG152" s="225"/>
      <c r="AH152" s="225"/>
      <c r="AI152" s="225"/>
      <c r="AJ152" s="225"/>
      <c r="AK152" s="225"/>
      <c r="AL152" s="225"/>
      <c r="AM152" s="225"/>
      <c r="AN152" s="225"/>
    </row>
    <row r="153" spans="4:40">
      <c r="D153" s="2"/>
      <c r="E153" s="2"/>
      <c r="F153" s="2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  <c r="AD153" s="225"/>
      <c r="AE153" s="225"/>
      <c r="AF153" s="225"/>
      <c r="AG153" s="225"/>
      <c r="AH153" s="225"/>
      <c r="AI153" s="225"/>
      <c r="AJ153" s="225"/>
      <c r="AK153" s="225"/>
      <c r="AL153" s="225"/>
      <c r="AM153" s="225"/>
      <c r="AN153" s="225"/>
    </row>
    <row r="154" spans="4:40">
      <c r="D154" s="2"/>
      <c r="E154" s="2"/>
      <c r="F154" s="2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  <c r="AD154" s="225"/>
      <c r="AE154" s="225"/>
      <c r="AF154" s="225"/>
      <c r="AG154" s="225"/>
      <c r="AH154" s="225"/>
      <c r="AI154" s="225"/>
      <c r="AJ154" s="225"/>
      <c r="AK154" s="225"/>
      <c r="AL154" s="225"/>
      <c r="AM154" s="225"/>
      <c r="AN154" s="225"/>
    </row>
    <row r="155" spans="4:40">
      <c r="D155" s="2"/>
      <c r="E155" s="2"/>
      <c r="F155" s="2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  <c r="AD155" s="225"/>
      <c r="AE155" s="225"/>
      <c r="AF155" s="225"/>
      <c r="AG155" s="225"/>
      <c r="AH155" s="225"/>
      <c r="AI155" s="225"/>
      <c r="AJ155" s="225"/>
      <c r="AK155" s="225"/>
      <c r="AL155" s="225"/>
      <c r="AM155" s="225"/>
      <c r="AN155" s="225"/>
    </row>
    <row r="156" spans="4:40">
      <c r="D156" s="2"/>
      <c r="E156" s="2"/>
      <c r="F156" s="2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  <c r="AD156" s="225"/>
      <c r="AE156" s="225"/>
      <c r="AF156" s="225"/>
      <c r="AG156" s="225"/>
      <c r="AH156" s="225"/>
      <c r="AI156" s="225"/>
      <c r="AJ156" s="225"/>
      <c r="AK156" s="225"/>
      <c r="AL156" s="225"/>
      <c r="AM156" s="225"/>
      <c r="AN156" s="225"/>
    </row>
    <row r="157" spans="7:40"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  <c r="AD157" s="225"/>
      <c r="AE157" s="225"/>
      <c r="AF157" s="225"/>
      <c r="AG157" s="225"/>
      <c r="AH157" s="225"/>
      <c r="AI157" s="225"/>
      <c r="AJ157" s="225"/>
      <c r="AK157" s="225"/>
      <c r="AL157" s="225"/>
      <c r="AM157" s="225"/>
      <c r="AN157" s="225"/>
    </row>
    <row r="158" spans="7:40"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</row>
    <row r="159" spans="7:40"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  <c r="AD159" s="225"/>
      <c r="AE159" s="225"/>
      <c r="AF159" s="225"/>
      <c r="AG159" s="225"/>
      <c r="AH159" s="225"/>
      <c r="AI159" s="225"/>
      <c r="AJ159" s="225"/>
      <c r="AK159" s="225"/>
      <c r="AL159" s="225"/>
      <c r="AM159" s="225"/>
      <c r="AN159" s="225"/>
    </row>
    <row r="160" spans="7:40"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  <c r="AD160" s="225"/>
      <c r="AE160" s="225"/>
      <c r="AF160" s="225"/>
      <c r="AG160" s="225"/>
      <c r="AH160" s="225"/>
      <c r="AI160" s="225"/>
      <c r="AJ160" s="225"/>
      <c r="AK160" s="225"/>
      <c r="AL160" s="225"/>
      <c r="AM160" s="225"/>
      <c r="AN160" s="225"/>
    </row>
    <row r="161" spans="7:40"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  <c r="AD161" s="225"/>
      <c r="AE161" s="225"/>
      <c r="AF161" s="225"/>
      <c r="AG161" s="225"/>
      <c r="AH161" s="225"/>
      <c r="AI161" s="225"/>
      <c r="AJ161" s="225"/>
      <c r="AK161" s="225"/>
      <c r="AL161" s="225"/>
      <c r="AM161" s="225"/>
      <c r="AN161" s="225"/>
    </row>
    <row r="162" spans="7:40"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  <c r="AD162" s="225"/>
      <c r="AE162" s="225"/>
      <c r="AF162" s="225"/>
      <c r="AG162" s="225"/>
      <c r="AH162" s="225"/>
      <c r="AI162" s="225"/>
      <c r="AJ162" s="225"/>
      <c r="AK162" s="225"/>
      <c r="AL162" s="225"/>
      <c r="AM162" s="225"/>
      <c r="AN162" s="225"/>
    </row>
    <row r="163" spans="7:40"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  <c r="AD163" s="225"/>
      <c r="AE163" s="225"/>
      <c r="AF163" s="225"/>
      <c r="AG163" s="225"/>
      <c r="AH163" s="225"/>
      <c r="AI163" s="225"/>
      <c r="AJ163" s="225"/>
      <c r="AK163" s="225"/>
      <c r="AL163" s="225"/>
      <c r="AM163" s="225"/>
      <c r="AN163" s="225"/>
    </row>
    <row r="164" spans="7:40"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  <c r="AD164" s="225"/>
      <c r="AE164" s="225"/>
      <c r="AF164" s="225"/>
      <c r="AG164" s="225"/>
      <c r="AH164" s="225"/>
      <c r="AI164" s="225"/>
      <c r="AJ164" s="225"/>
      <c r="AK164" s="225"/>
      <c r="AL164" s="225"/>
      <c r="AM164" s="225"/>
      <c r="AN164" s="225"/>
    </row>
    <row r="165" spans="7:40"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  <c r="AD165" s="225"/>
      <c r="AE165" s="225"/>
      <c r="AF165" s="225"/>
      <c r="AG165" s="225"/>
      <c r="AH165" s="225"/>
      <c r="AI165" s="225"/>
      <c r="AJ165" s="225"/>
      <c r="AK165" s="225"/>
      <c r="AL165" s="225"/>
      <c r="AM165" s="225"/>
      <c r="AN165" s="225"/>
    </row>
    <row r="166" spans="7:40"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  <c r="AD166" s="225"/>
      <c r="AE166" s="225"/>
      <c r="AF166" s="225"/>
      <c r="AG166" s="225"/>
      <c r="AH166" s="225"/>
      <c r="AI166" s="225"/>
      <c r="AJ166" s="225"/>
      <c r="AK166" s="225"/>
      <c r="AL166" s="225"/>
      <c r="AM166" s="225"/>
      <c r="AN166" s="225"/>
    </row>
    <row r="167" spans="7:40"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  <c r="AD167" s="225"/>
      <c r="AE167" s="225"/>
      <c r="AF167" s="225"/>
      <c r="AG167" s="225"/>
      <c r="AH167" s="225"/>
      <c r="AI167" s="225"/>
      <c r="AJ167" s="225"/>
      <c r="AK167" s="225"/>
      <c r="AL167" s="225"/>
      <c r="AM167" s="225"/>
      <c r="AN167" s="225"/>
    </row>
    <row r="168" spans="7:40"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  <c r="AD168" s="225"/>
      <c r="AE168" s="225"/>
      <c r="AF168" s="225"/>
      <c r="AG168" s="225"/>
      <c r="AH168" s="225"/>
      <c r="AI168" s="225"/>
      <c r="AJ168" s="225"/>
      <c r="AK168" s="225"/>
      <c r="AL168" s="225"/>
      <c r="AM168" s="225"/>
      <c r="AN168" s="225"/>
    </row>
    <row r="169" spans="7:40"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  <c r="AD169" s="225"/>
      <c r="AE169" s="225"/>
      <c r="AF169" s="225"/>
      <c r="AG169" s="225"/>
      <c r="AH169" s="225"/>
      <c r="AI169" s="225"/>
      <c r="AJ169" s="225"/>
      <c r="AK169" s="225"/>
      <c r="AL169" s="225"/>
      <c r="AM169" s="225"/>
      <c r="AN169" s="225"/>
    </row>
    <row r="170" spans="7:40"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  <c r="AD170" s="225"/>
      <c r="AE170" s="225"/>
      <c r="AF170" s="225"/>
      <c r="AG170" s="225"/>
      <c r="AH170" s="225"/>
      <c r="AI170" s="225"/>
      <c r="AJ170" s="225"/>
      <c r="AK170" s="225"/>
      <c r="AL170" s="225"/>
      <c r="AM170" s="225"/>
      <c r="AN170" s="225"/>
    </row>
    <row r="171" spans="7:40"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  <c r="AD171" s="225"/>
      <c r="AE171" s="225"/>
      <c r="AF171" s="225"/>
      <c r="AG171" s="225"/>
      <c r="AH171" s="225"/>
      <c r="AI171" s="225"/>
      <c r="AJ171" s="225"/>
      <c r="AK171" s="225"/>
      <c r="AL171" s="225"/>
      <c r="AM171" s="225"/>
      <c r="AN171" s="225"/>
    </row>
    <row r="172" spans="7:40"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  <c r="AD172" s="225"/>
      <c r="AE172" s="225"/>
      <c r="AF172" s="225"/>
      <c r="AG172" s="225"/>
      <c r="AH172" s="225"/>
      <c r="AI172" s="225"/>
      <c r="AJ172" s="225"/>
      <c r="AK172" s="225"/>
      <c r="AL172" s="225"/>
      <c r="AM172" s="225"/>
      <c r="AN172" s="225"/>
    </row>
    <row r="173" spans="7:40"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  <c r="AD173" s="225"/>
      <c r="AE173" s="225"/>
      <c r="AF173" s="225"/>
      <c r="AG173" s="225"/>
      <c r="AH173" s="225"/>
      <c r="AI173" s="225"/>
      <c r="AJ173" s="225"/>
      <c r="AK173" s="225"/>
      <c r="AL173" s="225"/>
      <c r="AM173" s="225"/>
      <c r="AN173" s="225"/>
    </row>
    <row r="174" spans="7:40"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  <c r="AD174" s="225"/>
      <c r="AE174" s="225"/>
      <c r="AF174" s="225"/>
      <c r="AG174" s="225"/>
      <c r="AH174" s="225"/>
      <c r="AI174" s="225"/>
      <c r="AJ174" s="225"/>
      <c r="AK174" s="225"/>
      <c r="AL174" s="225"/>
      <c r="AM174" s="225"/>
      <c r="AN174" s="225"/>
    </row>
    <row r="175" spans="7:40"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  <c r="AD175" s="225"/>
      <c r="AE175" s="225"/>
      <c r="AF175" s="225"/>
      <c r="AG175" s="225"/>
      <c r="AH175" s="225"/>
      <c r="AI175" s="225"/>
      <c r="AJ175" s="225"/>
      <c r="AK175" s="225"/>
      <c r="AL175" s="225"/>
      <c r="AM175" s="225"/>
      <c r="AN175" s="225"/>
    </row>
    <row r="176" spans="7:40"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  <c r="AD176" s="225"/>
      <c r="AE176" s="225"/>
      <c r="AF176" s="225"/>
      <c r="AG176" s="225"/>
      <c r="AH176" s="225"/>
      <c r="AI176" s="225"/>
      <c r="AJ176" s="225"/>
      <c r="AK176" s="225"/>
      <c r="AL176" s="225"/>
      <c r="AM176" s="225"/>
      <c r="AN176" s="225"/>
    </row>
    <row r="177" spans="7:40"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</row>
    <row r="178" spans="7:40"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</row>
    <row r="179" spans="7:40"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</row>
    <row r="180" spans="7:40"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  <c r="AD180" s="225"/>
      <c r="AE180" s="225"/>
      <c r="AF180" s="225"/>
      <c r="AG180" s="225"/>
      <c r="AH180" s="225"/>
      <c r="AI180" s="225"/>
      <c r="AJ180" s="225"/>
      <c r="AK180" s="225"/>
      <c r="AL180" s="225"/>
      <c r="AM180" s="225"/>
      <c r="AN180" s="225"/>
    </row>
    <row r="181" spans="7:40"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  <c r="AD181" s="225"/>
      <c r="AE181" s="225"/>
      <c r="AF181" s="225"/>
      <c r="AG181" s="225"/>
      <c r="AH181" s="225"/>
      <c r="AI181" s="225"/>
      <c r="AJ181" s="225"/>
      <c r="AK181" s="225"/>
      <c r="AL181" s="225"/>
      <c r="AM181" s="225"/>
      <c r="AN181" s="225"/>
    </row>
    <row r="182" spans="7:40"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  <c r="AD182" s="225"/>
      <c r="AE182" s="225"/>
      <c r="AF182" s="225"/>
      <c r="AG182" s="225"/>
      <c r="AH182" s="225"/>
      <c r="AI182" s="225"/>
      <c r="AJ182" s="225"/>
      <c r="AK182" s="225"/>
      <c r="AL182" s="225"/>
      <c r="AM182" s="225"/>
      <c r="AN182" s="225"/>
    </row>
    <row r="183" spans="7:40"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  <c r="AD183" s="225"/>
      <c r="AE183" s="225"/>
      <c r="AF183" s="225"/>
      <c r="AG183" s="225"/>
      <c r="AH183" s="225"/>
      <c r="AI183" s="225"/>
      <c r="AJ183" s="225"/>
      <c r="AK183" s="225"/>
      <c r="AL183" s="225"/>
      <c r="AM183" s="225"/>
      <c r="AN183" s="225"/>
    </row>
    <row r="184" spans="7:40"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  <c r="AD184" s="225"/>
      <c r="AE184" s="225"/>
      <c r="AF184" s="225"/>
      <c r="AG184" s="225"/>
      <c r="AH184" s="225"/>
      <c r="AI184" s="225"/>
      <c r="AJ184" s="225"/>
      <c r="AK184" s="225"/>
      <c r="AL184" s="225"/>
      <c r="AM184" s="225"/>
      <c r="AN184" s="225"/>
    </row>
    <row r="185" spans="7:40"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  <c r="AD185" s="225"/>
      <c r="AE185" s="225"/>
      <c r="AF185" s="225"/>
      <c r="AG185" s="225"/>
      <c r="AH185" s="225"/>
      <c r="AI185" s="225"/>
      <c r="AJ185" s="225"/>
      <c r="AK185" s="225"/>
      <c r="AL185" s="225"/>
      <c r="AM185" s="225"/>
      <c r="AN185" s="225"/>
    </row>
    <row r="186" spans="7:40"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  <c r="AD186" s="225"/>
      <c r="AE186" s="225"/>
      <c r="AF186" s="225"/>
      <c r="AG186" s="225"/>
      <c r="AH186" s="225"/>
      <c r="AI186" s="225"/>
      <c r="AJ186" s="225"/>
      <c r="AK186" s="225"/>
      <c r="AL186" s="225"/>
      <c r="AM186" s="225"/>
      <c r="AN186" s="225"/>
    </row>
    <row r="187" spans="7:40"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  <c r="AD187" s="225"/>
      <c r="AE187" s="225"/>
      <c r="AF187" s="225"/>
      <c r="AG187" s="225"/>
      <c r="AH187" s="225"/>
      <c r="AI187" s="225"/>
      <c r="AJ187" s="225"/>
      <c r="AK187" s="225"/>
      <c r="AL187" s="225"/>
      <c r="AM187" s="225"/>
      <c r="AN187" s="225"/>
    </row>
    <row r="188" spans="7:40"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  <c r="AD188" s="225"/>
      <c r="AE188" s="225"/>
      <c r="AF188" s="225"/>
      <c r="AG188" s="225"/>
      <c r="AH188" s="225"/>
      <c r="AI188" s="225"/>
      <c r="AJ188" s="225"/>
      <c r="AK188" s="225"/>
      <c r="AL188" s="225"/>
      <c r="AM188" s="225"/>
      <c r="AN188" s="225"/>
    </row>
    <row r="189" spans="7:40"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  <c r="AD189" s="225"/>
      <c r="AE189" s="225"/>
      <c r="AF189" s="225"/>
      <c r="AG189" s="225"/>
      <c r="AH189" s="225"/>
      <c r="AI189" s="225"/>
      <c r="AJ189" s="225"/>
      <c r="AK189" s="225"/>
      <c r="AL189" s="225"/>
      <c r="AM189" s="225"/>
      <c r="AN189" s="225"/>
    </row>
    <row r="190" spans="7:40"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</row>
    <row r="191" spans="7:40"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  <c r="AD191" s="225"/>
      <c r="AE191" s="225"/>
      <c r="AF191" s="225"/>
      <c r="AG191" s="225"/>
      <c r="AH191" s="225"/>
      <c r="AI191" s="225"/>
      <c r="AJ191" s="225"/>
      <c r="AK191" s="225"/>
      <c r="AL191" s="225"/>
      <c r="AM191" s="225"/>
      <c r="AN191" s="225"/>
    </row>
    <row r="192" spans="7:40"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  <c r="AD192" s="225"/>
      <c r="AE192" s="225"/>
      <c r="AF192" s="225"/>
      <c r="AG192" s="225"/>
      <c r="AH192" s="225"/>
      <c r="AI192" s="225"/>
      <c r="AJ192" s="225"/>
      <c r="AK192" s="225"/>
      <c r="AL192" s="225"/>
      <c r="AM192" s="225"/>
      <c r="AN192" s="225"/>
    </row>
    <row r="193" spans="7:40"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  <c r="AD193" s="225"/>
      <c r="AE193" s="225"/>
      <c r="AF193" s="225"/>
      <c r="AG193" s="225"/>
      <c r="AH193" s="225"/>
      <c r="AI193" s="225"/>
      <c r="AJ193" s="225"/>
      <c r="AK193" s="225"/>
      <c r="AL193" s="225"/>
      <c r="AM193" s="225"/>
      <c r="AN193" s="225"/>
    </row>
    <row r="194" spans="7:40"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  <c r="AD194" s="225"/>
      <c r="AE194" s="225"/>
      <c r="AF194" s="225"/>
      <c r="AG194" s="225"/>
      <c r="AH194" s="225"/>
      <c r="AI194" s="225"/>
      <c r="AJ194" s="225"/>
      <c r="AK194" s="225"/>
      <c r="AL194" s="225"/>
      <c r="AM194" s="225"/>
      <c r="AN194" s="225"/>
    </row>
    <row r="195" spans="7:40"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  <c r="AD195" s="225"/>
      <c r="AE195" s="225"/>
      <c r="AF195" s="225"/>
      <c r="AG195" s="225"/>
      <c r="AH195" s="225"/>
      <c r="AI195" s="225"/>
      <c r="AJ195" s="225"/>
      <c r="AK195" s="225"/>
      <c r="AL195" s="225"/>
      <c r="AM195" s="225"/>
      <c r="AN195" s="225"/>
    </row>
    <row r="196" spans="7:40"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  <c r="AD196" s="225"/>
      <c r="AE196" s="225"/>
      <c r="AF196" s="225"/>
      <c r="AG196" s="225"/>
      <c r="AH196" s="225"/>
      <c r="AI196" s="225"/>
      <c r="AJ196" s="225"/>
      <c r="AK196" s="225"/>
      <c r="AL196" s="225"/>
      <c r="AM196" s="225"/>
      <c r="AN196" s="225"/>
    </row>
    <row r="197" spans="7:40"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  <c r="AD197" s="225"/>
      <c r="AE197" s="225"/>
      <c r="AF197" s="225"/>
      <c r="AG197" s="225"/>
      <c r="AH197" s="225"/>
      <c r="AI197" s="225"/>
      <c r="AJ197" s="225"/>
      <c r="AK197" s="225"/>
      <c r="AL197" s="225"/>
      <c r="AM197" s="225"/>
      <c r="AN197" s="225"/>
    </row>
    <row r="198" spans="7:40"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  <c r="AD198" s="225"/>
      <c r="AE198" s="225"/>
      <c r="AF198" s="225"/>
      <c r="AG198" s="225"/>
      <c r="AH198" s="225"/>
      <c r="AI198" s="225"/>
      <c r="AJ198" s="225"/>
      <c r="AK198" s="225"/>
      <c r="AL198" s="225"/>
      <c r="AM198" s="225"/>
      <c r="AN198" s="225"/>
    </row>
    <row r="199" spans="7:40"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  <c r="AD199" s="225"/>
      <c r="AE199" s="225"/>
      <c r="AF199" s="225"/>
      <c r="AG199" s="225"/>
      <c r="AH199" s="225"/>
      <c r="AI199" s="225"/>
      <c r="AJ199" s="225"/>
      <c r="AK199" s="225"/>
      <c r="AL199" s="225"/>
      <c r="AM199" s="225"/>
      <c r="AN199" s="225"/>
    </row>
    <row r="200" spans="7:40"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  <c r="AD200" s="225"/>
      <c r="AE200" s="225"/>
      <c r="AF200" s="225"/>
      <c r="AG200" s="225"/>
      <c r="AH200" s="225"/>
      <c r="AI200" s="225"/>
      <c r="AJ200" s="225"/>
      <c r="AK200" s="225"/>
      <c r="AL200" s="225"/>
      <c r="AM200" s="225"/>
      <c r="AN200" s="225"/>
    </row>
    <row r="201" spans="7:40"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  <c r="AD201" s="225"/>
      <c r="AE201" s="225"/>
      <c r="AF201" s="225"/>
      <c r="AG201" s="225"/>
      <c r="AH201" s="225"/>
      <c r="AI201" s="225"/>
      <c r="AJ201" s="225"/>
      <c r="AK201" s="225"/>
      <c r="AL201" s="225"/>
      <c r="AM201" s="225"/>
      <c r="AN201" s="225"/>
    </row>
    <row r="202" spans="7:40"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  <c r="AD202" s="225"/>
      <c r="AE202" s="225"/>
      <c r="AF202" s="225"/>
      <c r="AG202" s="225"/>
      <c r="AH202" s="225"/>
      <c r="AI202" s="225"/>
      <c r="AJ202" s="225"/>
      <c r="AK202" s="225"/>
      <c r="AL202" s="225"/>
      <c r="AM202" s="225"/>
      <c r="AN202" s="225"/>
    </row>
    <row r="203" spans="7:40"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  <c r="AD203" s="225"/>
      <c r="AE203" s="225"/>
      <c r="AF203" s="225"/>
      <c r="AG203" s="225"/>
      <c r="AH203" s="225"/>
      <c r="AI203" s="225"/>
      <c r="AJ203" s="225"/>
      <c r="AK203" s="225"/>
      <c r="AL203" s="225"/>
      <c r="AM203" s="225"/>
      <c r="AN203" s="225"/>
    </row>
    <row r="204" spans="7:40"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</row>
    <row r="205" spans="7:40"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  <c r="AD205" s="225"/>
      <c r="AE205" s="225"/>
      <c r="AF205" s="225"/>
      <c r="AG205" s="225"/>
      <c r="AH205" s="225"/>
      <c r="AI205" s="225"/>
      <c r="AJ205" s="225"/>
      <c r="AK205" s="225"/>
      <c r="AL205" s="225"/>
      <c r="AM205" s="225"/>
      <c r="AN205" s="225"/>
    </row>
    <row r="206" spans="7:40"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  <c r="AD206" s="225"/>
      <c r="AE206" s="225"/>
      <c r="AF206" s="225"/>
      <c r="AG206" s="225"/>
      <c r="AH206" s="225"/>
      <c r="AI206" s="225"/>
      <c r="AJ206" s="225"/>
      <c r="AK206" s="225"/>
      <c r="AL206" s="225"/>
      <c r="AM206" s="225"/>
      <c r="AN206" s="225"/>
    </row>
    <row r="207" spans="7:40"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  <c r="AD207" s="225"/>
      <c r="AE207" s="225"/>
      <c r="AF207" s="225"/>
      <c r="AG207" s="225"/>
      <c r="AH207" s="225"/>
      <c r="AI207" s="225"/>
      <c r="AJ207" s="225"/>
      <c r="AK207" s="225"/>
      <c r="AL207" s="225"/>
      <c r="AM207" s="225"/>
      <c r="AN207" s="225"/>
    </row>
    <row r="208" spans="7:40"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  <c r="AD208" s="225"/>
      <c r="AE208" s="225"/>
      <c r="AF208" s="225"/>
      <c r="AG208" s="225"/>
      <c r="AH208" s="225"/>
      <c r="AI208" s="225"/>
      <c r="AJ208" s="225"/>
      <c r="AK208" s="225"/>
      <c r="AL208" s="225"/>
      <c r="AM208" s="225"/>
      <c r="AN208" s="225"/>
    </row>
    <row r="209" spans="7:40"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  <c r="AD209" s="225"/>
      <c r="AE209" s="225"/>
      <c r="AF209" s="225"/>
      <c r="AG209" s="225"/>
      <c r="AH209" s="225"/>
      <c r="AI209" s="225"/>
      <c r="AJ209" s="225"/>
      <c r="AK209" s="225"/>
      <c r="AL209" s="225"/>
      <c r="AM209" s="225"/>
      <c r="AN209" s="225"/>
    </row>
    <row r="210" spans="7:40"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  <c r="AD210" s="225"/>
      <c r="AE210" s="225"/>
      <c r="AF210" s="225"/>
      <c r="AG210" s="225"/>
      <c r="AH210" s="225"/>
      <c r="AI210" s="225"/>
      <c r="AJ210" s="225"/>
      <c r="AK210" s="225"/>
      <c r="AL210" s="225"/>
      <c r="AM210" s="225"/>
      <c r="AN210" s="225"/>
    </row>
    <row r="211" spans="7:40"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  <c r="AD211" s="225"/>
      <c r="AE211" s="225"/>
      <c r="AF211" s="225"/>
      <c r="AG211" s="225"/>
      <c r="AH211" s="225"/>
      <c r="AI211" s="225"/>
      <c r="AJ211" s="225"/>
      <c r="AK211" s="225"/>
      <c r="AL211" s="225"/>
      <c r="AM211" s="225"/>
      <c r="AN211" s="225"/>
    </row>
    <row r="212" spans="7:40"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  <c r="AD212" s="225"/>
      <c r="AE212" s="225"/>
      <c r="AF212" s="225"/>
      <c r="AG212" s="225"/>
      <c r="AH212" s="225"/>
      <c r="AI212" s="225"/>
      <c r="AJ212" s="225"/>
      <c r="AK212" s="225"/>
      <c r="AL212" s="225"/>
      <c r="AM212" s="225"/>
      <c r="AN212" s="225"/>
    </row>
    <row r="213" spans="7:40"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  <c r="AD213" s="225"/>
      <c r="AE213" s="225"/>
      <c r="AF213" s="225"/>
      <c r="AG213" s="225"/>
      <c r="AH213" s="225"/>
      <c r="AI213" s="225"/>
      <c r="AJ213" s="225"/>
      <c r="AK213" s="225"/>
      <c r="AL213" s="225"/>
      <c r="AM213" s="225"/>
      <c r="AN213" s="225"/>
    </row>
    <row r="214" spans="7:40"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  <c r="AD214" s="225"/>
      <c r="AE214" s="225"/>
      <c r="AF214" s="225"/>
      <c r="AG214" s="225"/>
      <c r="AH214" s="225"/>
      <c r="AI214" s="225"/>
      <c r="AJ214" s="225"/>
      <c r="AK214" s="225"/>
      <c r="AL214" s="225"/>
      <c r="AM214" s="225"/>
      <c r="AN214" s="225"/>
    </row>
    <row r="215" spans="7:40"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  <c r="AD215" s="225"/>
      <c r="AE215" s="225"/>
      <c r="AF215" s="225"/>
      <c r="AG215" s="225"/>
      <c r="AH215" s="225"/>
      <c r="AI215" s="225"/>
      <c r="AJ215" s="225"/>
      <c r="AK215" s="225"/>
      <c r="AL215" s="225"/>
      <c r="AM215" s="225"/>
      <c r="AN215" s="225"/>
    </row>
    <row r="216" spans="7:40"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  <c r="AD216" s="225"/>
      <c r="AE216" s="225"/>
      <c r="AF216" s="225"/>
      <c r="AG216" s="225"/>
      <c r="AH216" s="225"/>
      <c r="AI216" s="225"/>
      <c r="AJ216" s="225"/>
      <c r="AK216" s="225"/>
      <c r="AL216" s="225"/>
      <c r="AM216" s="225"/>
      <c r="AN216" s="225"/>
    </row>
    <row r="217" spans="7:40"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  <c r="AD217" s="225"/>
      <c r="AE217" s="225"/>
      <c r="AF217" s="225"/>
      <c r="AG217" s="225"/>
      <c r="AH217" s="225"/>
      <c r="AI217" s="225"/>
      <c r="AJ217" s="225"/>
      <c r="AK217" s="225"/>
      <c r="AL217" s="225"/>
      <c r="AM217" s="225"/>
      <c r="AN217" s="225"/>
    </row>
    <row r="218" spans="7:40"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  <c r="AD218" s="225"/>
      <c r="AE218" s="225"/>
      <c r="AF218" s="225"/>
      <c r="AG218" s="225"/>
      <c r="AH218" s="225"/>
      <c r="AI218" s="225"/>
      <c r="AJ218" s="225"/>
      <c r="AK218" s="225"/>
      <c r="AL218" s="225"/>
      <c r="AM218" s="225"/>
      <c r="AN218" s="225"/>
    </row>
    <row r="219" spans="7:40"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  <c r="AD219" s="225"/>
      <c r="AE219" s="225"/>
      <c r="AF219" s="225"/>
      <c r="AG219" s="225"/>
      <c r="AH219" s="225"/>
      <c r="AI219" s="225"/>
      <c r="AJ219" s="225"/>
      <c r="AK219" s="225"/>
      <c r="AL219" s="225"/>
      <c r="AM219" s="225"/>
      <c r="AN219" s="225"/>
    </row>
    <row r="220" spans="7:40"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  <c r="AD220" s="225"/>
      <c r="AE220" s="225"/>
      <c r="AF220" s="225"/>
      <c r="AG220" s="225"/>
      <c r="AH220" s="225"/>
      <c r="AI220" s="225"/>
      <c r="AJ220" s="225"/>
      <c r="AK220" s="225"/>
      <c r="AL220" s="225"/>
      <c r="AM220" s="225"/>
      <c r="AN220" s="225"/>
    </row>
    <row r="221" spans="7:40"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</row>
    <row r="222" spans="7:40"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  <c r="AD222" s="225"/>
      <c r="AE222" s="225"/>
      <c r="AF222" s="225"/>
      <c r="AG222" s="225"/>
      <c r="AH222" s="225"/>
      <c r="AI222" s="225"/>
      <c r="AJ222" s="225"/>
      <c r="AK222" s="225"/>
      <c r="AL222" s="225"/>
      <c r="AM222" s="225"/>
      <c r="AN222" s="225"/>
    </row>
    <row r="223" spans="7:40"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</row>
    <row r="224" spans="7:40"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  <c r="AD224" s="225"/>
      <c r="AE224" s="225"/>
      <c r="AF224" s="225"/>
      <c r="AG224" s="225"/>
      <c r="AH224" s="225"/>
      <c r="AI224" s="225"/>
      <c r="AJ224" s="225"/>
      <c r="AK224" s="225"/>
      <c r="AL224" s="225"/>
      <c r="AM224" s="225"/>
      <c r="AN224" s="225"/>
    </row>
    <row r="225" spans="7:40"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  <c r="AD225" s="225"/>
      <c r="AE225" s="225"/>
      <c r="AF225" s="225"/>
      <c r="AG225" s="225"/>
      <c r="AH225" s="225"/>
      <c r="AI225" s="225"/>
      <c r="AJ225" s="225"/>
      <c r="AK225" s="225"/>
      <c r="AL225" s="225"/>
      <c r="AM225" s="225"/>
      <c r="AN225" s="225"/>
    </row>
    <row r="226" spans="7:40"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  <c r="AD226" s="225"/>
      <c r="AE226" s="225"/>
      <c r="AF226" s="225"/>
      <c r="AG226" s="225"/>
      <c r="AH226" s="225"/>
      <c r="AI226" s="225"/>
      <c r="AJ226" s="225"/>
      <c r="AK226" s="225"/>
      <c r="AL226" s="225"/>
      <c r="AM226" s="225"/>
      <c r="AN226" s="225"/>
    </row>
    <row r="227" spans="7:40"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  <c r="AD227" s="225"/>
      <c r="AE227" s="225"/>
      <c r="AF227" s="225"/>
      <c r="AG227" s="225"/>
      <c r="AH227" s="225"/>
      <c r="AI227" s="225"/>
      <c r="AJ227" s="225"/>
      <c r="AK227" s="225"/>
      <c r="AL227" s="225"/>
      <c r="AM227" s="225"/>
      <c r="AN227" s="225"/>
    </row>
    <row r="228" spans="7:40"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  <c r="AD228" s="225"/>
      <c r="AE228" s="225"/>
      <c r="AF228" s="225"/>
      <c r="AG228" s="225"/>
      <c r="AH228" s="225"/>
      <c r="AI228" s="225"/>
      <c r="AJ228" s="225"/>
      <c r="AK228" s="225"/>
      <c r="AL228" s="225"/>
      <c r="AM228" s="225"/>
      <c r="AN228" s="225"/>
    </row>
    <row r="229" spans="7:40"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  <c r="AD229" s="225"/>
      <c r="AE229" s="225"/>
      <c r="AF229" s="225"/>
      <c r="AG229" s="225"/>
      <c r="AH229" s="225"/>
      <c r="AI229" s="225"/>
      <c r="AJ229" s="225"/>
      <c r="AK229" s="225"/>
      <c r="AL229" s="225"/>
      <c r="AM229" s="225"/>
      <c r="AN229" s="225"/>
    </row>
    <row r="230" spans="7:40"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  <c r="AD230" s="225"/>
      <c r="AE230" s="225"/>
      <c r="AF230" s="225"/>
      <c r="AG230" s="225"/>
      <c r="AH230" s="225"/>
      <c r="AI230" s="225"/>
      <c r="AJ230" s="225"/>
      <c r="AK230" s="225"/>
      <c r="AL230" s="225"/>
      <c r="AM230" s="225"/>
      <c r="AN230" s="225"/>
    </row>
    <row r="231" spans="7:40"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  <c r="AD231" s="225"/>
      <c r="AE231" s="225"/>
      <c r="AF231" s="225"/>
      <c r="AG231" s="225"/>
      <c r="AH231" s="225"/>
      <c r="AI231" s="225"/>
      <c r="AJ231" s="225"/>
      <c r="AK231" s="225"/>
      <c r="AL231" s="225"/>
      <c r="AM231" s="225"/>
      <c r="AN231" s="225"/>
    </row>
    <row r="232" spans="7:40"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  <c r="AD232" s="225"/>
      <c r="AE232" s="225"/>
      <c r="AF232" s="225"/>
      <c r="AG232" s="225"/>
      <c r="AH232" s="225"/>
      <c r="AI232" s="225"/>
      <c r="AJ232" s="225"/>
      <c r="AK232" s="225"/>
      <c r="AL232" s="225"/>
      <c r="AM232" s="225"/>
      <c r="AN232" s="225"/>
    </row>
    <row r="233" spans="7:40"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  <c r="AD233" s="225"/>
      <c r="AE233" s="225"/>
      <c r="AF233" s="225"/>
      <c r="AG233" s="225"/>
      <c r="AH233" s="225"/>
      <c r="AI233" s="225"/>
      <c r="AJ233" s="225"/>
      <c r="AK233" s="225"/>
      <c r="AL233" s="225"/>
      <c r="AM233" s="225"/>
      <c r="AN233" s="225"/>
    </row>
    <row r="234" spans="7:40"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  <c r="AD234" s="225"/>
      <c r="AE234" s="225"/>
      <c r="AF234" s="225"/>
      <c r="AG234" s="225"/>
      <c r="AH234" s="225"/>
      <c r="AI234" s="225"/>
      <c r="AJ234" s="225"/>
      <c r="AK234" s="225"/>
      <c r="AL234" s="225"/>
      <c r="AM234" s="225"/>
      <c r="AN234" s="225"/>
    </row>
    <row r="235" spans="7:40"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  <c r="AD235" s="225"/>
      <c r="AE235" s="225"/>
      <c r="AF235" s="225"/>
      <c r="AG235" s="225"/>
      <c r="AH235" s="225"/>
      <c r="AI235" s="225"/>
      <c r="AJ235" s="225"/>
      <c r="AK235" s="225"/>
      <c r="AL235" s="225"/>
      <c r="AM235" s="225"/>
      <c r="AN235" s="225"/>
    </row>
    <row r="236" spans="7:40"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  <c r="AD236" s="225"/>
      <c r="AE236" s="225"/>
      <c r="AF236" s="225"/>
      <c r="AG236" s="225"/>
      <c r="AH236" s="225"/>
      <c r="AI236" s="225"/>
      <c r="AJ236" s="225"/>
      <c r="AK236" s="225"/>
      <c r="AL236" s="225"/>
      <c r="AM236" s="225"/>
      <c r="AN236" s="225"/>
    </row>
    <row r="237" spans="7:40"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  <c r="AD237" s="225"/>
      <c r="AE237" s="225"/>
      <c r="AF237" s="225"/>
      <c r="AG237" s="225"/>
      <c r="AH237" s="225"/>
      <c r="AI237" s="225"/>
      <c r="AJ237" s="225"/>
      <c r="AK237" s="225"/>
      <c r="AL237" s="225"/>
      <c r="AM237" s="225"/>
      <c r="AN237" s="225"/>
    </row>
    <row r="238" spans="7:40"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  <c r="AD238" s="225"/>
      <c r="AE238" s="225"/>
      <c r="AF238" s="225"/>
      <c r="AG238" s="225"/>
      <c r="AH238" s="225"/>
      <c r="AI238" s="225"/>
      <c r="AJ238" s="225"/>
      <c r="AK238" s="225"/>
      <c r="AL238" s="225"/>
      <c r="AM238" s="225"/>
      <c r="AN238" s="225"/>
    </row>
    <row r="239" spans="7:40"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  <c r="AD239" s="225"/>
      <c r="AE239" s="225"/>
      <c r="AF239" s="225"/>
      <c r="AG239" s="225"/>
      <c r="AH239" s="225"/>
      <c r="AI239" s="225"/>
      <c r="AJ239" s="225"/>
      <c r="AK239" s="225"/>
      <c r="AL239" s="225"/>
      <c r="AM239" s="225"/>
      <c r="AN239" s="225"/>
    </row>
    <row r="240" spans="7:40"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  <c r="AD240" s="225"/>
      <c r="AE240" s="225"/>
      <c r="AF240" s="225"/>
      <c r="AG240" s="225"/>
      <c r="AH240" s="225"/>
      <c r="AI240" s="225"/>
      <c r="AJ240" s="225"/>
      <c r="AK240" s="225"/>
      <c r="AL240" s="225"/>
      <c r="AM240" s="225"/>
      <c r="AN240" s="225"/>
    </row>
    <row r="241" spans="7:40"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  <c r="AD241" s="225"/>
      <c r="AE241" s="225"/>
      <c r="AF241" s="225"/>
      <c r="AG241" s="225"/>
      <c r="AH241" s="225"/>
      <c r="AI241" s="225"/>
      <c r="AJ241" s="225"/>
      <c r="AK241" s="225"/>
      <c r="AL241" s="225"/>
      <c r="AM241" s="225"/>
      <c r="AN241" s="225"/>
    </row>
    <row r="242" spans="7:40"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  <c r="AD242" s="225"/>
      <c r="AE242" s="225"/>
      <c r="AF242" s="225"/>
      <c r="AG242" s="225"/>
      <c r="AH242" s="225"/>
      <c r="AI242" s="225"/>
      <c r="AJ242" s="225"/>
      <c r="AK242" s="225"/>
      <c r="AL242" s="225"/>
      <c r="AM242" s="225"/>
      <c r="AN242" s="225"/>
    </row>
    <row r="243" spans="7:40"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  <c r="AD243" s="225"/>
      <c r="AE243" s="225"/>
      <c r="AF243" s="225"/>
      <c r="AG243" s="225"/>
      <c r="AH243" s="225"/>
      <c r="AI243" s="225"/>
      <c r="AJ243" s="225"/>
      <c r="AK243" s="225"/>
      <c r="AL243" s="225"/>
      <c r="AM243" s="225"/>
      <c r="AN243" s="225"/>
    </row>
    <row r="244" spans="7:40"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  <c r="AD244" s="225"/>
      <c r="AE244" s="225"/>
      <c r="AF244" s="225"/>
      <c r="AG244" s="225"/>
      <c r="AH244" s="225"/>
      <c r="AI244" s="225"/>
      <c r="AJ244" s="225"/>
      <c r="AK244" s="225"/>
      <c r="AL244" s="225"/>
      <c r="AM244" s="225"/>
      <c r="AN244" s="225"/>
    </row>
    <row r="245" spans="7:40"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  <c r="AD245" s="225"/>
      <c r="AE245" s="225"/>
      <c r="AF245" s="225"/>
      <c r="AG245" s="225"/>
      <c r="AH245" s="225"/>
      <c r="AI245" s="225"/>
      <c r="AJ245" s="225"/>
      <c r="AK245" s="225"/>
      <c r="AL245" s="225"/>
      <c r="AM245" s="225"/>
      <c r="AN245" s="225"/>
    </row>
    <row r="246" spans="7:40"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  <c r="AD246" s="225"/>
      <c r="AE246" s="225"/>
      <c r="AF246" s="225"/>
      <c r="AG246" s="225"/>
      <c r="AH246" s="225"/>
      <c r="AI246" s="225"/>
      <c r="AJ246" s="225"/>
      <c r="AK246" s="225"/>
      <c r="AL246" s="225"/>
      <c r="AM246" s="225"/>
      <c r="AN246" s="225"/>
    </row>
    <row r="247" spans="7:40"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  <c r="AD247" s="225"/>
      <c r="AE247" s="225"/>
      <c r="AF247" s="225"/>
      <c r="AG247" s="225"/>
      <c r="AH247" s="225"/>
      <c r="AI247" s="225"/>
      <c r="AJ247" s="225"/>
      <c r="AK247" s="225"/>
      <c r="AL247" s="225"/>
      <c r="AM247" s="225"/>
      <c r="AN247" s="225"/>
    </row>
    <row r="248" spans="7:40"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  <c r="AD248" s="225"/>
      <c r="AE248" s="225"/>
      <c r="AF248" s="225"/>
      <c r="AG248" s="225"/>
      <c r="AH248" s="225"/>
      <c r="AI248" s="225"/>
      <c r="AJ248" s="225"/>
      <c r="AK248" s="225"/>
      <c r="AL248" s="225"/>
      <c r="AM248" s="225"/>
      <c r="AN248" s="225"/>
    </row>
    <row r="249" spans="7:40"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  <c r="AD249" s="225"/>
      <c r="AE249" s="225"/>
      <c r="AF249" s="225"/>
      <c r="AG249" s="225"/>
      <c r="AH249" s="225"/>
      <c r="AI249" s="225"/>
      <c r="AJ249" s="225"/>
      <c r="AK249" s="225"/>
      <c r="AL249" s="225"/>
      <c r="AM249" s="225"/>
      <c r="AN249" s="225"/>
    </row>
    <row r="250" spans="7:40"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  <c r="AD250" s="225"/>
      <c r="AE250" s="225"/>
      <c r="AF250" s="225"/>
      <c r="AG250" s="225"/>
      <c r="AH250" s="225"/>
      <c r="AI250" s="225"/>
      <c r="AJ250" s="225"/>
      <c r="AK250" s="225"/>
      <c r="AL250" s="225"/>
      <c r="AM250" s="225"/>
      <c r="AN250" s="225"/>
    </row>
    <row r="251" spans="7:40"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  <c r="AD251" s="225"/>
      <c r="AE251" s="225"/>
      <c r="AF251" s="225"/>
      <c r="AG251" s="225"/>
      <c r="AH251" s="225"/>
      <c r="AI251" s="225"/>
      <c r="AJ251" s="225"/>
      <c r="AK251" s="225"/>
      <c r="AL251" s="225"/>
      <c r="AM251" s="225"/>
      <c r="AN251" s="225"/>
    </row>
    <row r="252" spans="7:40"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  <c r="AD252" s="225"/>
      <c r="AE252" s="225"/>
      <c r="AF252" s="225"/>
      <c r="AG252" s="225"/>
      <c r="AH252" s="225"/>
      <c r="AI252" s="225"/>
      <c r="AJ252" s="225"/>
      <c r="AK252" s="225"/>
      <c r="AL252" s="225"/>
      <c r="AM252" s="225"/>
      <c r="AN252" s="225"/>
    </row>
    <row r="253" spans="7:40"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  <c r="AD253" s="225"/>
      <c r="AE253" s="225"/>
      <c r="AF253" s="225"/>
      <c r="AG253" s="225"/>
      <c r="AH253" s="225"/>
      <c r="AI253" s="225"/>
      <c r="AJ253" s="225"/>
      <c r="AK253" s="225"/>
      <c r="AL253" s="225"/>
      <c r="AM253" s="225"/>
      <c r="AN253" s="225"/>
    </row>
    <row r="254" spans="7:40"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</row>
    <row r="255" spans="7:40"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</row>
    <row r="256" spans="7:40"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  <c r="AD256" s="225"/>
      <c r="AE256" s="225"/>
      <c r="AF256" s="225"/>
      <c r="AG256" s="225"/>
      <c r="AH256" s="225"/>
      <c r="AI256" s="225"/>
      <c r="AJ256" s="225"/>
      <c r="AK256" s="225"/>
      <c r="AL256" s="225"/>
      <c r="AM256" s="225"/>
      <c r="AN256" s="225"/>
    </row>
    <row r="257" spans="7:40"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  <c r="AD257" s="225"/>
      <c r="AE257" s="225"/>
      <c r="AF257" s="225"/>
      <c r="AG257" s="225"/>
      <c r="AH257" s="225"/>
      <c r="AI257" s="225"/>
      <c r="AJ257" s="225"/>
      <c r="AK257" s="225"/>
      <c r="AL257" s="225"/>
      <c r="AM257" s="225"/>
      <c r="AN257" s="225"/>
    </row>
    <row r="258" spans="7:40"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  <c r="AD258" s="225"/>
      <c r="AE258" s="225"/>
      <c r="AF258" s="225"/>
      <c r="AG258" s="225"/>
      <c r="AH258" s="225"/>
      <c r="AI258" s="225"/>
      <c r="AJ258" s="225"/>
      <c r="AK258" s="225"/>
      <c r="AL258" s="225"/>
      <c r="AM258" s="225"/>
      <c r="AN258" s="225"/>
    </row>
    <row r="259" spans="7:40"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  <c r="AD259" s="225"/>
      <c r="AE259" s="225"/>
      <c r="AF259" s="225"/>
      <c r="AG259" s="225"/>
      <c r="AH259" s="225"/>
      <c r="AI259" s="225"/>
      <c r="AJ259" s="225"/>
      <c r="AK259" s="225"/>
      <c r="AL259" s="225"/>
      <c r="AM259" s="225"/>
      <c r="AN259" s="225"/>
    </row>
    <row r="260" spans="7:40"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  <c r="AD260" s="225"/>
      <c r="AE260" s="225"/>
      <c r="AF260" s="225"/>
      <c r="AG260" s="225"/>
      <c r="AH260" s="225"/>
      <c r="AI260" s="225"/>
      <c r="AJ260" s="225"/>
      <c r="AK260" s="225"/>
      <c r="AL260" s="225"/>
      <c r="AM260" s="225"/>
      <c r="AN260" s="225"/>
    </row>
    <row r="261" spans="7:40"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</row>
    <row r="262" spans="7:40"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</row>
    <row r="263" spans="7:40"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  <c r="AD263" s="225"/>
      <c r="AE263" s="225"/>
      <c r="AF263" s="225"/>
      <c r="AG263" s="225"/>
      <c r="AH263" s="225"/>
      <c r="AI263" s="225"/>
      <c r="AJ263" s="225"/>
      <c r="AK263" s="225"/>
      <c r="AL263" s="225"/>
      <c r="AM263" s="225"/>
      <c r="AN263" s="225"/>
    </row>
    <row r="264" spans="7:40"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  <c r="AD264" s="225"/>
      <c r="AE264" s="225"/>
      <c r="AF264" s="225"/>
      <c r="AG264" s="225"/>
      <c r="AH264" s="225"/>
      <c r="AI264" s="225"/>
      <c r="AJ264" s="225"/>
      <c r="AK264" s="225"/>
      <c r="AL264" s="225"/>
      <c r="AM264" s="225"/>
      <c r="AN264" s="225"/>
    </row>
    <row r="265" spans="7:40"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  <c r="AD265" s="225"/>
      <c r="AE265" s="225"/>
      <c r="AF265" s="225"/>
      <c r="AG265" s="225"/>
      <c r="AH265" s="225"/>
      <c r="AI265" s="225"/>
      <c r="AJ265" s="225"/>
      <c r="AK265" s="225"/>
      <c r="AL265" s="225"/>
      <c r="AM265" s="225"/>
      <c r="AN265" s="225"/>
    </row>
    <row r="266" spans="7:40"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  <c r="AD266" s="225"/>
      <c r="AE266" s="225"/>
      <c r="AF266" s="225"/>
      <c r="AG266" s="225"/>
      <c r="AH266" s="225"/>
      <c r="AI266" s="225"/>
      <c r="AJ266" s="225"/>
      <c r="AK266" s="225"/>
      <c r="AL266" s="225"/>
      <c r="AM266" s="225"/>
      <c r="AN266" s="225"/>
    </row>
    <row r="267" spans="7:40"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  <c r="AD267" s="225"/>
      <c r="AE267" s="225"/>
      <c r="AF267" s="225"/>
      <c r="AG267" s="225"/>
      <c r="AH267" s="225"/>
      <c r="AI267" s="225"/>
      <c r="AJ267" s="225"/>
      <c r="AK267" s="225"/>
      <c r="AL267" s="225"/>
      <c r="AM267" s="225"/>
      <c r="AN267" s="225"/>
    </row>
    <row r="268" spans="7:40"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  <c r="AD268" s="225"/>
      <c r="AE268" s="225"/>
      <c r="AF268" s="225"/>
      <c r="AG268" s="225"/>
      <c r="AH268" s="225"/>
      <c r="AI268" s="225"/>
      <c r="AJ268" s="225"/>
      <c r="AK268" s="225"/>
      <c r="AL268" s="225"/>
      <c r="AM268" s="225"/>
      <c r="AN268" s="225"/>
    </row>
    <row r="269" spans="7:40"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  <c r="AD269" s="225"/>
      <c r="AE269" s="225"/>
      <c r="AF269" s="225"/>
      <c r="AG269" s="225"/>
      <c r="AH269" s="225"/>
      <c r="AI269" s="225"/>
      <c r="AJ269" s="225"/>
      <c r="AK269" s="225"/>
      <c r="AL269" s="225"/>
      <c r="AM269" s="225"/>
      <c r="AN269" s="225"/>
    </row>
    <row r="270" spans="7:40"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  <c r="AD270" s="225"/>
      <c r="AE270" s="225"/>
      <c r="AF270" s="225"/>
      <c r="AG270" s="225"/>
      <c r="AH270" s="225"/>
      <c r="AI270" s="225"/>
      <c r="AJ270" s="225"/>
      <c r="AK270" s="225"/>
      <c r="AL270" s="225"/>
      <c r="AM270" s="225"/>
      <c r="AN270" s="225"/>
    </row>
    <row r="271" spans="7:40"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  <c r="AD271" s="225"/>
      <c r="AE271" s="225"/>
      <c r="AF271" s="225"/>
      <c r="AG271" s="225"/>
      <c r="AH271" s="225"/>
      <c r="AI271" s="225"/>
      <c r="AJ271" s="225"/>
      <c r="AK271" s="225"/>
      <c r="AL271" s="225"/>
      <c r="AM271" s="225"/>
      <c r="AN271" s="225"/>
    </row>
    <row r="272" spans="7:40"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  <c r="AD272" s="225"/>
      <c r="AE272" s="225"/>
      <c r="AF272" s="225"/>
      <c r="AG272" s="225"/>
      <c r="AH272" s="225"/>
      <c r="AI272" s="225"/>
      <c r="AJ272" s="225"/>
      <c r="AK272" s="225"/>
      <c r="AL272" s="225"/>
      <c r="AM272" s="225"/>
      <c r="AN272" s="225"/>
    </row>
    <row r="273" spans="7:40"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  <c r="AD273" s="225"/>
      <c r="AE273" s="225"/>
      <c r="AF273" s="225"/>
      <c r="AG273" s="225"/>
      <c r="AH273" s="225"/>
      <c r="AI273" s="225"/>
      <c r="AJ273" s="225"/>
      <c r="AK273" s="225"/>
      <c r="AL273" s="225"/>
      <c r="AM273" s="225"/>
      <c r="AN273" s="225"/>
    </row>
    <row r="274" spans="7:40"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  <c r="AD274" s="225"/>
      <c r="AE274" s="225"/>
      <c r="AF274" s="225"/>
      <c r="AG274" s="225"/>
      <c r="AH274" s="225"/>
      <c r="AI274" s="225"/>
      <c r="AJ274" s="225"/>
      <c r="AK274" s="225"/>
      <c r="AL274" s="225"/>
      <c r="AM274" s="225"/>
      <c r="AN274" s="225"/>
    </row>
    <row r="275" spans="7:40"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  <c r="AD275" s="225"/>
      <c r="AE275" s="225"/>
      <c r="AF275" s="225"/>
      <c r="AG275" s="225"/>
      <c r="AH275" s="225"/>
      <c r="AI275" s="225"/>
      <c r="AJ275" s="225"/>
      <c r="AK275" s="225"/>
      <c r="AL275" s="225"/>
      <c r="AM275" s="225"/>
      <c r="AN275" s="225"/>
    </row>
    <row r="276" spans="7:40"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  <c r="AD276" s="225"/>
      <c r="AE276" s="225"/>
      <c r="AF276" s="225"/>
      <c r="AG276" s="225"/>
      <c r="AH276" s="225"/>
      <c r="AI276" s="225"/>
      <c r="AJ276" s="225"/>
      <c r="AK276" s="225"/>
      <c r="AL276" s="225"/>
      <c r="AM276" s="225"/>
      <c r="AN276" s="225"/>
    </row>
    <row r="277" spans="7:40"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  <c r="AD277" s="225"/>
      <c r="AE277" s="225"/>
      <c r="AF277" s="225"/>
      <c r="AG277" s="225"/>
      <c r="AH277" s="225"/>
      <c r="AI277" s="225"/>
      <c r="AJ277" s="225"/>
      <c r="AK277" s="225"/>
      <c r="AL277" s="225"/>
      <c r="AM277" s="225"/>
      <c r="AN277" s="225"/>
    </row>
    <row r="278" spans="7:40"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  <c r="AD278" s="225"/>
      <c r="AE278" s="225"/>
      <c r="AF278" s="225"/>
      <c r="AG278" s="225"/>
      <c r="AH278" s="225"/>
      <c r="AI278" s="225"/>
      <c r="AJ278" s="225"/>
      <c r="AK278" s="225"/>
      <c r="AL278" s="225"/>
      <c r="AM278" s="225"/>
      <c r="AN278" s="225"/>
    </row>
    <row r="279" spans="7:40"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  <c r="AD279" s="225"/>
      <c r="AE279" s="225"/>
      <c r="AF279" s="225"/>
      <c r="AG279" s="225"/>
      <c r="AH279" s="225"/>
      <c r="AI279" s="225"/>
      <c r="AJ279" s="225"/>
      <c r="AK279" s="225"/>
      <c r="AL279" s="225"/>
      <c r="AM279" s="225"/>
      <c r="AN279" s="225"/>
    </row>
    <row r="280" spans="7:40"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  <c r="AD280" s="225"/>
      <c r="AE280" s="225"/>
      <c r="AF280" s="225"/>
      <c r="AG280" s="225"/>
      <c r="AH280" s="225"/>
      <c r="AI280" s="225"/>
      <c r="AJ280" s="225"/>
      <c r="AK280" s="225"/>
      <c r="AL280" s="225"/>
      <c r="AM280" s="225"/>
      <c r="AN280" s="225"/>
    </row>
    <row r="281" spans="7:40"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  <c r="AD281" s="225"/>
      <c r="AE281" s="225"/>
      <c r="AF281" s="225"/>
      <c r="AG281" s="225"/>
      <c r="AH281" s="225"/>
      <c r="AI281" s="225"/>
      <c r="AJ281" s="225"/>
      <c r="AK281" s="225"/>
      <c r="AL281" s="225"/>
      <c r="AM281" s="225"/>
      <c r="AN281" s="225"/>
    </row>
    <row r="282" spans="7:40"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  <c r="AD282" s="225"/>
      <c r="AE282" s="225"/>
      <c r="AF282" s="225"/>
      <c r="AG282" s="225"/>
      <c r="AH282" s="225"/>
      <c r="AI282" s="225"/>
      <c r="AJ282" s="225"/>
      <c r="AK282" s="225"/>
      <c r="AL282" s="225"/>
      <c r="AM282" s="225"/>
      <c r="AN282" s="225"/>
    </row>
    <row r="283" spans="7:40"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  <c r="AD283" s="225"/>
      <c r="AE283" s="225"/>
      <c r="AF283" s="225"/>
      <c r="AG283" s="225"/>
      <c r="AH283" s="225"/>
      <c r="AI283" s="225"/>
      <c r="AJ283" s="225"/>
      <c r="AK283" s="225"/>
      <c r="AL283" s="225"/>
      <c r="AM283" s="225"/>
      <c r="AN283" s="225"/>
    </row>
    <row r="284" spans="7:40"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  <c r="AD284" s="225"/>
      <c r="AE284" s="225"/>
      <c r="AF284" s="225"/>
      <c r="AG284" s="225"/>
      <c r="AH284" s="225"/>
      <c r="AI284" s="225"/>
      <c r="AJ284" s="225"/>
      <c r="AK284" s="225"/>
      <c r="AL284" s="225"/>
      <c r="AM284" s="225"/>
      <c r="AN284" s="225"/>
    </row>
    <row r="285" spans="7:40"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  <c r="AD285" s="225"/>
      <c r="AE285" s="225"/>
      <c r="AF285" s="225"/>
      <c r="AG285" s="225"/>
      <c r="AH285" s="225"/>
      <c r="AI285" s="225"/>
      <c r="AJ285" s="225"/>
      <c r="AK285" s="225"/>
      <c r="AL285" s="225"/>
      <c r="AM285" s="225"/>
      <c r="AN285" s="225"/>
    </row>
    <row r="286" spans="7:40"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  <c r="AD286" s="225"/>
      <c r="AE286" s="225"/>
      <c r="AF286" s="225"/>
      <c r="AG286" s="225"/>
      <c r="AH286" s="225"/>
      <c r="AI286" s="225"/>
      <c r="AJ286" s="225"/>
      <c r="AK286" s="225"/>
      <c r="AL286" s="225"/>
      <c r="AM286" s="225"/>
      <c r="AN286" s="225"/>
    </row>
    <row r="287" spans="7:40"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  <c r="AD287" s="225"/>
      <c r="AE287" s="225"/>
      <c r="AF287" s="225"/>
      <c r="AG287" s="225"/>
      <c r="AH287" s="225"/>
      <c r="AI287" s="225"/>
      <c r="AJ287" s="225"/>
      <c r="AK287" s="225"/>
      <c r="AL287" s="225"/>
      <c r="AM287" s="225"/>
      <c r="AN287" s="225"/>
    </row>
    <row r="288" spans="7:40"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  <c r="AD288" s="225"/>
      <c r="AE288" s="225"/>
      <c r="AF288" s="225"/>
      <c r="AG288" s="225"/>
      <c r="AH288" s="225"/>
      <c r="AI288" s="225"/>
      <c r="AJ288" s="225"/>
      <c r="AK288" s="225"/>
      <c r="AL288" s="225"/>
      <c r="AM288" s="225"/>
      <c r="AN288" s="225"/>
    </row>
    <row r="289" spans="7:40"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  <c r="AD289" s="225"/>
      <c r="AE289" s="225"/>
      <c r="AF289" s="225"/>
      <c r="AG289" s="225"/>
      <c r="AH289" s="225"/>
      <c r="AI289" s="225"/>
      <c r="AJ289" s="225"/>
      <c r="AK289" s="225"/>
      <c r="AL289" s="225"/>
      <c r="AM289" s="225"/>
      <c r="AN289" s="225"/>
    </row>
    <row r="290" spans="7:40"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  <c r="AD290" s="225"/>
      <c r="AE290" s="225"/>
      <c r="AF290" s="225"/>
      <c r="AG290" s="225"/>
      <c r="AH290" s="225"/>
      <c r="AI290" s="225"/>
      <c r="AJ290" s="225"/>
      <c r="AK290" s="225"/>
      <c r="AL290" s="225"/>
      <c r="AM290" s="225"/>
      <c r="AN290" s="225"/>
    </row>
    <row r="291" spans="7:40"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  <c r="AD291" s="225"/>
      <c r="AE291" s="225"/>
      <c r="AF291" s="225"/>
      <c r="AG291" s="225"/>
      <c r="AH291" s="225"/>
      <c r="AI291" s="225"/>
      <c r="AJ291" s="225"/>
      <c r="AK291" s="225"/>
      <c r="AL291" s="225"/>
      <c r="AM291" s="225"/>
      <c r="AN291" s="225"/>
    </row>
    <row r="292" spans="7:40"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  <c r="AD292" s="225"/>
      <c r="AE292" s="225"/>
      <c r="AF292" s="225"/>
      <c r="AG292" s="225"/>
      <c r="AH292" s="225"/>
      <c r="AI292" s="225"/>
      <c r="AJ292" s="225"/>
      <c r="AK292" s="225"/>
      <c r="AL292" s="225"/>
      <c r="AM292" s="225"/>
      <c r="AN292" s="225"/>
    </row>
    <row r="293" spans="7:40"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  <c r="AD293" s="225"/>
      <c r="AE293" s="225"/>
      <c r="AF293" s="225"/>
      <c r="AG293" s="225"/>
      <c r="AH293" s="225"/>
      <c r="AI293" s="225"/>
      <c r="AJ293" s="225"/>
      <c r="AK293" s="225"/>
      <c r="AL293" s="225"/>
      <c r="AM293" s="225"/>
      <c r="AN293" s="225"/>
    </row>
    <row r="294" spans="7:40"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  <c r="AD294" s="225"/>
      <c r="AE294" s="225"/>
      <c r="AF294" s="225"/>
      <c r="AG294" s="225"/>
      <c r="AH294" s="225"/>
      <c r="AI294" s="225"/>
      <c r="AJ294" s="225"/>
      <c r="AK294" s="225"/>
      <c r="AL294" s="225"/>
      <c r="AM294" s="225"/>
      <c r="AN294" s="225"/>
    </row>
    <row r="295" spans="7:40"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  <c r="AD295" s="225"/>
      <c r="AE295" s="225"/>
      <c r="AF295" s="225"/>
      <c r="AG295" s="225"/>
      <c r="AH295" s="225"/>
      <c r="AI295" s="225"/>
      <c r="AJ295" s="225"/>
      <c r="AK295" s="225"/>
      <c r="AL295" s="225"/>
      <c r="AM295" s="225"/>
      <c r="AN295" s="225"/>
    </row>
    <row r="296" spans="7:40"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  <c r="AD296" s="225"/>
      <c r="AE296" s="225"/>
      <c r="AF296" s="225"/>
      <c r="AG296" s="225"/>
      <c r="AH296" s="225"/>
      <c r="AI296" s="225"/>
      <c r="AJ296" s="225"/>
      <c r="AK296" s="225"/>
      <c r="AL296" s="225"/>
      <c r="AM296" s="225"/>
      <c r="AN296" s="225"/>
    </row>
    <row r="297" spans="7:40"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  <c r="AD297" s="225"/>
      <c r="AE297" s="225"/>
      <c r="AF297" s="225"/>
      <c r="AG297" s="225"/>
      <c r="AH297" s="225"/>
      <c r="AI297" s="225"/>
      <c r="AJ297" s="225"/>
      <c r="AK297" s="225"/>
      <c r="AL297" s="225"/>
      <c r="AM297" s="225"/>
      <c r="AN297" s="225"/>
    </row>
    <row r="298" spans="7:40"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  <c r="AD298" s="225"/>
      <c r="AE298" s="225"/>
      <c r="AF298" s="225"/>
      <c r="AG298" s="225"/>
      <c r="AH298" s="225"/>
      <c r="AI298" s="225"/>
      <c r="AJ298" s="225"/>
      <c r="AK298" s="225"/>
      <c r="AL298" s="225"/>
      <c r="AM298" s="225"/>
      <c r="AN298" s="225"/>
    </row>
    <row r="299" spans="7:40"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  <c r="AD299" s="225"/>
      <c r="AE299" s="225"/>
      <c r="AF299" s="225"/>
      <c r="AG299" s="225"/>
      <c r="AH299" s="225"/>
      <c r="AI299" s="225"/>
      <c r="AJ299" s="225"/>
      <c r="AK299" s="225"/>
      <c r="AL299" s="225"/>
      <c r="AM299" s="225"/>
      <c r="AN299" s="225"/>
    </row>
    <row r="300" spans="7:40"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  <c r="AD300" s="225"/>
      <c r="AE300" s="225"/>
      <c r="AF300" s="225"/>
      <c r="AG300" s="225"/>
      <c r="AH300" s="225"/>
      <c r="AI300" s="225"/>
      <c r="AJ300" s="225"/>
      <c r="AK300" s="225"/>
      <c r="AL300" s="225"/>
      <c r="AM300" s="225"/>
      <c r="AN300" s="225"/>
    </row>
    <row r="301" spans="7:40"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  <c r="AD301" s="225"/>
      <c r="AE301" s="225"/>
      <c r="AF301" s="225"/>
      <c r="AG301" s="225"/>
      <c r="AH301" s="225"/>
      <c r="AI301" s="225"/>
      <c r="AJ301" s="225"/>
      <c r="AK301" s="225"/>
      <c r="AL301" s="225"/>
      <c r="AM301" s="225"/>
      <c r="AN301" s="225"/>
    </row>
    <row r="302" spans="7:40"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  <c r="AD302" s="225"/>
      <c r="AE302" s="225"/>
      <c r="AF302" s="225"/>
      <c r="AG302" s="225"/>
      <c r="AH302" s="225"/>
      <c r="AI302" s="225"/>
      <c r="AJ302" s="225"/>
      <c r="AK302" s="225"/>
      <c r="AL302" s="225"/>
      <c r="AM302" s="225"/>
      <c r="AN302" s="225"/>
    </row>
    <row r="303" spans="7:40"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  <c r="AD303" s="225"/>
      <c r="AE303" s="225"/>
      <c r="AF303" s="225"/>
      <c r="AG303" s="225"/>
      <c r="AH303" s="225"/>
      <c r="AI303" s="225"/>
      <c r="AJ303" s="225"/>
      <c r="AK303" s="225"/>
      <c r="AL303" s="225"/>
      <c r="AM303" s="225"/>
      <c r="AN303" s="225"/>
    </row>
    <row r="304" spans="7:40"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  <c r="AD304" s="225"/>
      <c r="AE304" s="225"/>
      <c r="AF304" s="225"/>
      <c r="AG304" s="225"/>
      <c r="AH304" s="225"/>
      <c r="AI304" s="225"/>
      <c r="AJ304" s="225"/>
      <c r="AK304" s="225"/>
      <c r="AL304" s="225"/>
      <c r="AM304" s="225"/>
      <c r="AN304" s="225"/>
    </row>
    <row r="305" spans="7:40"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  <c r="AD305" s="225"/>
      <c r="AE305" s="225"/>
      <c r="AF305" s="225"/>
      <c r="AG305" s="225"/>
      <c r="AH305" s="225"/>
      <c r="AI305" s="225"/>
      <c r="AJ305" s="225"/>
      <c r="AK305" s="225"/>
      <c r="AL305" s="225"/>
      <c r="AM305" s="225"/>
      <c r="AN305" s="225"/>
    </row>
    <row r="306" spans="7:40"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  <c r="AD306" s="225"/>
      <c r="AE306" s="225"/>
      <c r="AF306" s="225"/>
      <c r="AG306" s="225"/>
      <c r="AH306" s="225"/>
      <c r="AI306" s="225"/>
      <c r="AJ306" s="225"/>
      <c r="AK306" s="225"/>
      <c r="AL306" s="225"/>
      <c r="AM306" s="225"/>
      <c r="AN306" s="225"/>
    </row>
    <row r="307" spans="7:40"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  <c r="AD307" s="225"/>
      <c r="AE307" s="225"/>
      <c r="AF307" s="225"/>
      <c r="AG307" s="225"/>
      <c r="AH307" s="225"/>
      <c r="AI307" s="225"/>
      <c r="AJ307" s="225"/>
      <c r="AK307" s="225"/>
      <c r="AL307" s="225"/>
      <c r="AM307" s="225"/>
      <c r="AN307" s="225"/>
    </row>
    <row r="308" spans="7:40"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  <c r="AD308" s="225"/>
      <c r="AE308" s="225"/>
      <c r="AF308" s="225"/>
      <c r="AG308" s="225"/>
      <c r="AH308" s="225"/>
      <c r="AI308" s="225"/>
      <c r="AJ308" s="225"/>
      <c r="AK308" s="225"/>
      <c r="AL308" s="225"/>
      <c r="AM308" s="225"/>
      <c r="AN308" s="225"/>
    </row>
    <row r="309" spans="7:40"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  <c r="AD309" s="225"/>
      <c r="AE309" s="225"/>
      <c r="AF309" s="225"/>
      <c r="AG309" s="225"/>
      <c r="AH309" s="225"/>
      <c r="AI309" s="225"/>
      <c r="AJ309" s="225"/>
      <c r="AK309" s="225"/>
      <c r="AL309" s="225"/>
      <c r="AM309" s="225"/>
      <c r="AN309" s="225"/>
    </row>
    <row r="310" spans="7:40"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  <c r="AD310" s="225"/>
      <c r="AE310" s="225"/>
      <c r="AF310" s="225"/>
      <c r="AG310" s="225"/>
      <c r="AH310" s="225"/>
      <c r="AI310" s="225"/>
      <c r="AJ310" s="225"/>
      <c r="AK310" s="225"/>
      <c r="AL310" s="225"/>
      <c r="AM310" s="225"/>
      <c r="AN310" s="225"/>
    </row>
    <row r="311" spans="7:40"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  <c r="AD311" s="225"/>
      <c r="AE311" s="225"/>
      <c r="AF311" s="225"/>
      <c r="AG311" s="225"/>
      <c r="AH311" s="225"/>
      <c r="AI311" s="225"/>
      <c r="AJ311" s="225"/>
      <c r="AK311" s="225"/>
      <c r="AL311" s="225"/>
      <c r="AM311" s="225"/>
      <c r="AN311" s="225"/>
    </row>
    <row r="312" spans="7:40"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  <c r="AD312" s="225"/>
      <c r="AE312" s="225"/>
      <c r="AF312" s="225"/>
      <c r="AG312" s="225"/>
      <c r="AH312" s="225"/>
      <c r="AI312" s="225"/>
      <c r="AJ312" s="225"/>
      <c r="AK312" s="225"/>
      <c r="AL312" s="225"/>
      <c r="AM312" s="225"/>
      <c r="AN312" s="225"/>
    </row>
    <row r="313" spans="7:40"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  <c r="AD313" s="225"/>
      <c r="AE313" s="225"/>
      <c r="AF313" s="225"/>
      <c r="AG313" s="225"/>
      <c r="AH313" s="225"/>
      <c r="AI313" s="225"/>
      <c r="AJ313" s="225"/>
      <c r="AK313" s="225"/>
      <c r="AL313" s="225"/>
      <c r="AM313" s="225"/>
      <c r="AN313" s="225"/>
    </row>
    <row r="314" spans="7:40"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  <c r="AD314" s="225"/>
      <c r="AE314" s="225"/>
      <c r="AF314" s="225"/>
      <c r="AG314" s="225"/>
      <c r="AH314" s="225"/>
      <c r="AI314" s="225"/>
      <c r="AJ314" s="225"/>
      <c r="AK314" s="225"/>
      <c r="AL314" s="225"/>
      <c r="AM314" s="225"/>
      <c r="AN314" s="225"/>
    </row>
    <row r="315" spans="7:40"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  <c r="AD315" s="225"/>
      <c r="AE315" s="225"/>
      <c r="AF315" s="225"/>
      <c r="AG315" s="225"/>
      <c r="AH315" s="225"/>
      <c r="AI315" s="225"/>
      <c r="AJ315" s="225"/>
      <c r="AK315" s="225"/>
      <c r="AL315" s="225"/>
      <c r="AM315" s="225"/>
      <c r="AN315" s="225"/>
    </row>
    <row r="316" spans="7:40"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  <c r="AD316" s="225"/>
      <c r="AE316" s="225"/>
      <c r="AF316" s="225"/>
      <c r="AG316" s="225"/>
      <c r="AH316" s="225"/>
      <c r="AI316" s="225"/>
      <c r="AJ316" s="225"/>
      <c r="AK316" s="225"/>
      <c r="AL316" s="225"/>
      <c r="AM316" s="225"/>
      <c r="AN316" s="225"/>
    </row>
    <row r="317" spans="7:40"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  <c r="AD317" s="225"/>
      <c r="AE317" s="225"/>
      <c r="AF317" s="225"/>
      <c r="AG317" s="225"/>
      <c r="AH317" s="225"/>
      <c r="AI317" s="225"/>
      <c r="AJ317" s="225"/>
      <c r="AK317" s="225"/>
      <c r="AL317" s="225"/>
      <c r="AM317" s="225"/>
      <c r="AN317" s="225"/>
    </row>
    <row r="318" spans="7:40"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  <c r="AD318" s="225"/>
      <c r="AE318" s="225"/>
      <c r="AF318" s="225"/>
      <c r="AG318" s="225"/>
      <c r="AH318" s="225"/>
      <c r="AI318" s="225"/>
      <c r="AJ318" s="225"/>
      <c r="AK318" s="225"/>
      <c r="AL318" s="225"/>
      <c r="AM318" s="225"/>
      <c r="AN318" s="225"/>
    </row>
    <row r="319" spans="7:40"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  <c r="AD319" s="225"/>
      <c r="AE319" s="225"/>
      <c r="AF319" s="225"/>
      <c r="AG319" s="225"/>
      <c r="AH319" s="225"/>
      <c r="AI319" s="225"/>
      <c r="AJ319" s="225"/>
      <c r="AK319" s="225"/>
      <c r="AL319" s="225"/>
      <c r="AM319" s="225"/>
      <c r="AN319" s="225"/>
    </row>
    <row r="320" spans="7:40"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  <c r="AD320" s="225"/>
      <c r="AE320" s="225"/>
      <c r="AF320" s="225"/>
      <c r="AG320" s="225"/>
      <c r="AH320" s="225"/>
      <c r="AI320" s="225"/>
      <c r="AJ320" s="225"/>
      <c r="AK320" s="225"/>
      <c r="AL320" s="225"/>
      <c r="AM320" s="225"/>
      <c r="AN320" s="225"/>
    </row>
    <row r="321" spans="7:40"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  <c r="AD321" s="225"/>
      <c r="AE321" s="225"/>
      <c r="AF321" s="225"/>
      <c r="AG321" s="225"/>
      <c r="AH321" s="225"/>
      <c r="AI321" s="225"/>
      <c r="AJ321" s="225"/>
      <c r="AK321" s="225"/>
      <c r="AL321" s="225"/>
      <c r="AM321" s="225"/>
      <c r="AN321" s="225"/>
    </row>
    <row r="322" spans="7:40"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  <c r="AD322" s="225"/>
      <c r="AE322" s="225"/>
      <c r="AF322" s="225"/>
      <c r="AG322" s="225"/>
      <c r="AH322" s="225"/>
      <c r="AI322" s="225"/>
      <c r="AJ322" s="225"/>
      <c r="AK322" s="225"/>
      <c r="AL322" s="225"/>
      <c r="AM322" s="225"/>
      <c r="AN322" s="225"/>
    </row>
    <row r="323" spans="7:40"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  <c r="AD323" s="225"/>
      <c r="AE323" s="225"/>
      <c r="AF323" s="225"/>
      <c r="AG323" s="225"/>
      <c r="AH323" s="225"/>
      <c r="AI323" s="225"/>
      <c r="AJ323" s="225"/>
      <c r="AK323" s="225"/>
      <c r="AL323" s="225"/>
      <c r="AM323" s="225"/>
      <c r="AN323" s="225"/>
    </row>
    <row r="324" spans="7:40"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  <c r="AD324" s="225"/>
      <c r="AE324" s="225"/>
      <c r="AF324" s="225"/>
      <c r="AG324" s="225"/>
      <c r="AH324" s="225"/>
      <c r="AI324" s="225"/>
      <c r="AJ324" s="225"/>
      <c r="AK324" s="225"/>
      <c r="AL324" s="225"/>
      <c r="AM324" s="225"/>
      <c r="AN324" s="225"/>
    </row>
    <row r="325" spans="7:40"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  <c r="AD325" s="225"/>
      <c r="AE325" s="225"/>
      <c r="AF325" s="225"/>
      <c r="AG325" s="225"/>
      <c r="AH325" s="225"/>
      <c r="AI325" s="225"/>
      <c r="AJ325" s="225"/>
      <c r="AK325" s="225"/>
      <c r="AL325" s="225"/>
      <c r="AM325" s="225"/>
      <c r="AN325" s="225"/>
    </row>
    <row r="326" spans="7:40"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  <c r="AD326" s="225"/>
      <c r="AE326" s="225"/>
      <c r="AF326" s="225"/>
      <c r="AG326" s="225"/>
      <c r="AH326" s="225"/>
      <c r="AI326" s="225"/>
      <c r="AJ326" s="225"/>
      <c r="AK326" s="225"/>
      <c r="AL326" s="225"/>
      <c r="AM326" s="225"/>
      <c r="AN326" s="225"/>
    </row>
    <row r="327" spans="7:40"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  <c r="AD327" s="225"/>
      <c r="AE327" s="225"/>
      <c r="AF327" s="225"/>
      <c r="AG327" s="225"/>
      <c r="AH327" s="225"/>
      <c r="AI327" s="225"/>
      <c r="AJ327" s="225"/>
      <c r="AK327" s="225"/>
      <c r="AL327" s="225"/>
      <c r="AM327" s="225"/>
      <c r="AN327" s="225"/>
    </row>
    <row r="328" spans="7:40"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  <c r="AD328" s="225"/>
      <c r="AE328" s="225"/>
      <c r="AF328" s="225"/>
      <c r="AG328" s="225"/>
      <c r="AH328" s="225"/>
      <c r="AI328" s="225"/>
      <c r="AJ328" s="225"/>
      <c r="AK328" s="225"/>
      <c r="AL328" s="225"/>
      <c r="AM328" s="225"/>
      <c r="AN328" s="225"/>
    </row>
    <row r="329" spans="7:40"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  <c r="AD329" s="225"/>
      <c r="AE329" s="225"/>
      <c r="AF329" s="225"/>
      <c r="AG329" s="225"/>
      <c r="AH329" s="225"/>
      <c r="AI329" s="225"/>
      <c r="AJ329" s="225"/>
      <c r="AK329" s="225"/>
      <c r="AL329" s="225"/>
      <c r="AM329" s="225"/>
      <c r="AN329" s="225"/>
    </row>
    <row r="330" spans="7:40"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  <c r="AD330" s="225"/>
      <c r="AE330" s="225"/>
      <c r="AF330" s="225"/>
      <c r="AG330" s="225"/>
      <c r="AH330" s="225"/>
      <c r="AI330" s="225"/>
      <c r="AJ330" s="225"/>
      <c r="AK330" s="225"/>
      <c r="AL330" s="225"/>
      <c r="AM330" s="225"/>
      <c r="AN330" s="225"/>
    </row>
    <row r="331" spans="7:40"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  <c r="AD331" s="225"/>
      <c r="AE331" s="225"/>
      <c r="AF331" s="225"/>
      <c r="AG331" s="225"/>
      <c r="AH331" s="225"/>
      <c r="AI331" s="225"/>
      <c r="AJ331" s="225"/>
      <c r="AK331" s="225"/>
      <c r="AL331" s="225"/>
      <c r="AM331" s="225"/>
      <c r="AN331" s="225"/>
    </row>
    <row r="332" spans="7:40"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  <c r="AD332" s="225"/>
      <c r="AE332" s="225"/>
      <c r="AF332" s="225"/>
      <c r="AG332" s="225"/>
      <c r="AH332" s="225"/>
      <c r="AI332" s="225"/>
      <c r="AJ332" s="225"/>
      <c r="AK332" s="225"/>
      <c r="AL332" s="225"/>
      <c r="AM332" s="225"/>
      <c r="AN332" s="225"/>
    </row>
    <row r="333" spans="7:40"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  <c r="AD333" s="225"/>
      <c r="AE333" s="225"/>
      <c r="AF333" s="225"/>
      <c r="AG333" s="225"/>
      <c r="AH333" s="225"/>
      <c r="AI333" s="225"/>
      <c r="AJ333" s="225"/>
      <c r="AK333" s="225"/>
      <c r="AL333" s="225"/>
      <c r="AM333" s="225"/>
      <c r="AN333" s="225"/>
    </row>
    <row r="334" spans="7:40"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  <c r="AD334" s="225"/>
      <c r="AE334" s="225"/>
      <c r="AF334" s="225"/>
      <c r="AG334" s="225"/>
      <c r="AH334" s="225"/>
      <c r="AI334" s="225"/>
      <c r="AJ334" s="225"/>
      <c r="AK334" s="225"/>
      <c r="AL334" s="225"/>
      <c r="AM334" s="225"/>
      <c r="AN334" s="225"/>
    </row>
    <row r="335" spans="7:40"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  <c r="AD335" s="225"/>
      <c r="AE335" s="225"/>
      <c r="AF335" s="225"/>
      <c r="AG335" s="225"/>
      <c r="AH335" s="225"/>
      <c r="AI335" s="225"/>
      <c r="AJ335" s="225"/>
      <c r="AK335" s="225"/>
      <c r="AL335" s="225"/>
      <c r="AM335" s="225"/>
      <c r="AN335" s="225"/>
    </row>
    <row r="336" spans="7:40"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  <c r="AD336" s="225"/>
      <c r="AE336" s="225"/>
      <c r="AF336" s="225"/>
      <c r="AG336" s="225"/>
      <c r="AH336" s="225"/>
      <c r="AI336" s="225"/>
      <c r="AJ336" s="225"/>
      <c r="AK336" s="225"/>
      <c r="AL336" s="225"/>
      <c r="AM336" s="225"/>
      <c r="AN336" s="225"/>
    </row>
    <row r="337" spans="7:40"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  <c r="AD337" s="225"/>
      <c r="AE337" s="225"/>
      <c r="AF337" s="225"/>
      <c r="AG337" s="225"/>
      <c r="AH337" s="225"/>
      <c r="AI337" s="225"/>
      <c r="AJ337" s="225"/>
      <c r="AK337" s="225"/>
      <c r="AL337" s="225"/>
      <c r="AM337" s="225"/>
      <c r="AN337" s="225"/>
    </row>
    <row r="338" spans="7:40"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  <c r="AD338" s="225"/>
      <c r="AE338" s="225"/>
      <c r="AF338" s="225"/>
      <c r="AG338" s="225"/>
      <c r="AH338" s="225"/>
      <c r="AI338" s="225"/>
      <c r="AJ338" s="225"/>
      <c r="AK338" s="225"/>
      <c r="AL338" s="225"/>
      <c r="AM338" s="225"/>
      <c r="AN338" s="225"/>
    </row>
    <row r="339" spans="7:40"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  <c r="AD339" s="225"/>
      <c r="AE339" s="225"/>
      <c r="AF339" s="225"/>
      <c r="AG339" s="225"/>
      <c r="AH339" s="225"/>
      <c r="AI339" s="225"/>
      <c r="AJ339" s="225"/>
      <c r="AK339" s="225"/>
      <c r="AL339" s="225"/>
      <c r="AM339" s="225"/>
      <c r="AN339" s="225"/>
    </row>
    <row r="340" spans="7:40"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  <c r="AD340" s="225"/>
      <c r="AE340" s="225"/>
      <c r="AF340" s="225"/>
      <c r="AG340" s="225"/>
      <c r="AH340" s="225"/>
      <c r="AI340" s="225"/>
      <c r="AJ340" s="225"/>
      <c r="AK340" s="225"/>
      <c r="AL340" s="225"/>
      <c r="AM340" s="225"/>
      <c r="AN340" s="225"/>
    </row>
    <row r="341" spans="7:40"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  <c r="AD341" s="225"/>
      <c r="AE341" s="225"/>
      <c r="AF341" s="225"/>
      <c r="AG341" s="225"/>
      <c r="AH341" s="225"/>
      <c r="AI341" s="225"/>
      <c r="AJ341" s="225"/>
      <c r="AK341" s="225"/>
      <c r="AL341" s="225"/>
      <c r="AM341" s="225"/>
      <c r="AN341" s="225"/>
    </row>
    <row r="342" spans="7:40"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  <c r="AD342" s="225"/>
      <c r="AE342" s="225"/>
      <c r="AF342" s="225"/>
      <c r="AG342" s="225"/>
      <c r="AH342" s="225"/>
      <c r="AI342" s="225"/>
      <c r="AJ342" s="225"/>
      <c r="AK342" s="225"/>
      <c r="AL342" s="225"/>
      <c r="AM342" s="225"/>
      <c r="AN342" s="225"/>
    </row>
    <row r="343" spans="7:40"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  <c r="AD343" s="225"/>
      <c r="AE343" s="225"/>
      <c r="AF343" s="225"/>
      <c r="AG343" s="225"/>
      <c r="AH343" s="225"/>
      <c r="AI343" s="225"/>
      <c r="AJ343" s="225"/>
      <c r="AK343" s="225"/>
      <c r="AL343" s="225"/>
      <c r="AM343" s="225"/>
      <c r="AN343" s="225"/>
    </row>
    <row r="344" spans="7:40"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  <c r="AD344" s="225"/>
      <c r="AE344" s="225"/>
      <c r="AF344" s="225"/>
      <c r="AG344" s="225"/>
      <c r="AH344" s="225"/>
      <c r="AI344" s="225"/>
      <c r="AJ344" s="225"/>
      <c r="AK344" s="225"/>
      <c r="AL344" s="225"/>
      <c r="AM344" s="225"/>
      <c r="AN344" s="225"/>
    </row>
    <row r="345" spans="7:40"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  <c r="AD345" s="225"/>
      <c r="AE345" s="225"/>
      <c r="AF345" s="225"/>
      <c r="AG345" s="225"/>
      <c r="AH345" s="225"/>
      <c r="AI345" s="225"/>
      <c r="AJ345" s="225"/>
      <c r="AK345" s="225"/>
      <c r="AL345" s="225"/>
      <c r="AM345" s="225"/>
      <c r="AN345" s="225"/>
    </row>
    <row r="346" spans="7:40"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  <c r="AD346" s="225"/>
      <c r="AE346" s="225"/>
      <c r="AF346" s="225"/>
      <c r="AG346" s="225"/>
      <c r="AH346" s="225"/>
      <c r="AI346" s="225"/>
      <c r="AJ346" s="225"/>
      <c r="AK346" s="225"/>
      <c r="AL346" s="225"/>
      <c r="AM346" s="225"/>
      <c r="AN346" s="225"/>
    </row>
    <row r="347" spans="7:40"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  <c r="AD347" s="225"/>
      <c r="AE347" s="225"/>
      <c r="AF347" s="225"/>
      <c r="AG347" s="225"/>
      <c r="AH347" s="225"/>
      <c r="AI347" s="225"/>
      <c r="AJ347" s="225"/>
      <c r="AK347" s="225"/>
      <c r="AL347" s="225"/>
      <c r="AM347" s="225"/>
      <c r="AN347" s="225"/>
    </row>
    <row r="348" spans="7:40"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  <c r="AD348" s="225"/>
      <c r="AE348" s="225"/>
      <c r="AF348" s="225"/>
      <c r="AG348" s="225"/>
      <c r="AH348" s="225"/>
      <c r="AI348" s="225"/>
      <c r="AJ348" s="225"/>
      <c r="AK348" s="225"/>
      <c r="AL348" s="225"/>
      <c r="AM348" s="225"/>
      <c r="AN348" s="225"/>
    </row>
    <row r="349" spans="7:40"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  <c r="AD349" s="225"/>
      <c r="AE349" s="225"/>
      <c r="AF349" s="225"/>
      <c r="AG349" s="225"/>
      <c r="AH349" s="225"/>
      <c r="AI349" s="225"/>
      <c r="AJ349" s="225"/>
      <c r="AK349" s="225"/>
      <c r="AL349" s="225"/>
      <c r="AM349" s="225"/>
      <c r="AN349" s="225"/>
    </row>
    <row r="350" spans="7:40"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  <c r="AD350" s="225"/>
      <c r="AE350" s="225"/>
      <c r="AF350" s="225"/>
      <c r="AG350" s="225"/>
      <c r="AH350" s="225"/>
      <c r="AI350" s="225"/>
      <c r="AJ350" s="225"/>
      <c r="AK350" s="225"/>
      <c r="AL350" s="225"/>
      <c r="AM350" s="225"/>
      <c r="AN350" s="225"/>
    </row>
    <row r="351" spans="7:40"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  <c r="AD351" s="225"/>
      <c r="AE351" s="225"/>
      <c r="AF351" s="225"/>
      <c r="AG351" s="225"/>
      <c r="AH351" s="225"/>
      <c r="AI351" s="225"/>
      <c r="AJ351" s="225"/>
      <c r="AK351" s="225"/>
      <c r="AL351" s="225"/>
      <c r="AM351" s="225"/>
      <c r="AN351" s="225"/>
    </row>
    <row r="352" spans="7:40"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  <c r="AD352" s="225"/>
      <c r="AE352" s="225"/>
      <c r="AF352" s="225"/>
      <c r="AG352" s="225"/>
      <c r="AH352" s="225"/>
      <c r="AI352" s="225"/>
      <c r="AJ352" s="225"/>
      <c r="AK352" s="225"/>
      <c r="AL352" s="225"/>
      <c r="AM352" s="225"/>
      <c r="AN352" s="225"/>
    </row>
    <row r="353" spans="7:40"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  <c r="AD353" s="225"/>
      <c r="AE353" s="225"/>
      <c r="AF353" s="225"/>
      <c r="AG353" s="225"/>
      <c r="AH353" s="225"/>
      <c r="AI353" s="225"/>
      <c r="AJ353" s="225"/>
      <c r="AK353" s="225"/>
      <c r="AL353" s="225"/>
      <c r="AM353" s="225"/>
      <c r="AN353" s="225"/>
    </row>
    <row r="354" spans="7:40"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  <c r="AD354" s="225"/>
      <c r="AE354" s="225"/>
      <c r="AF354" s="225"/>
      <c r="AG354" s="225"/>
      <c r="AH354" s="225"/>
      <c r="AI354" s="225"/>
      <c r="AJ354" s="225"/>
      <c r="AK354" s="225"/>
      <c r="AL354" s="225"/>
      <c r="AM354" s="225"/>
      <c r="AN354" s="225"/>
    </row>
    <row r="355" spans="7:40"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  <c r="AD355" s="225"/>
      <c r="AE355" s="225"/>
      <c r="AF355" s="225"/>
      <c r="AG355" s="225"/>
      <c r="AH355" s="225"/>
      <c r="AI355" s="225"/>
      <c r="AJ355" s="225"/>
      <c r="AK355" s="225"/>
      <c r="AL355" s="225"/>
      <c r="AM355" s="225"/>
      <c r="AN355" s="225"/>
    </row>
    <row r="356" spans="7:40"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  <c r="AD356" s="225"/>
      <c r="AE356" s="225"/>
      <c r="AF356" s="225"/>
      <c r="AG356" s="225"/>
      <c r="AH356" s="225"/>
      <c r="AI356" s="225"/>
      <c r="AJ356" s="225"/>
      <c r="AK356" s="225"/>
      <c r="AL356" s="225"/>
      <c r="AM356" s="225"/>
      <c r="AN356" s="225"/>
    </row>
    <row r="357" spans="7:40"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  <c r="AD357" s="225"/>
      <c r="AE357" s="225"/>
      <c r="AF357" s="225"/>
      <c r="AG357" s="225"/>
      <c r="AH357" s="225"/>
      <c r="AI357" s="225"/>
      <c r="AJ357" s="225"/>
      <c r="AK357" s="225"/>
      <c r="AL357" s="225"/>
      <c r="AM357" s="225"/>
      <c r="AN357" s="225"/>
    </row>
    <row r="358" spans="7:40"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  <c r="AD358" s="225"/>
      <c r="AE358" s="225"/>
      <c r="AF358" s="225"/>
      <c r="AG358" s="225"/>
      <c r="AH358" s="225"/>
      <c r="AI358" s="225"/>
      <c r="AJ358" s="225"/>
      <c r="AK358" s="225"/>
      <c r="AL358" s="225"/>
      <c r="AM358" s="225"/>
      <c r="AN358" s="225"/>
    </row>
    <row r="359" spans="7:40"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  <c r="AD359" s="225"/>
      <c r="AE359" s="225"/>
      <c r="AF359" s="225"/>
      <c r="AG359" s="225"/>
      <c r="AH359" s="225"/>
      <c r="AI359" s="225"/>
      <c r="AJ359" s="225"/>
      <c r="AK359" s="225"/>
      <c r="AL359" s="225"/>
      <c r="AM359" s="225"/>
      <c r="AN359" s="225"/>
    </row>
    <row r="360" spans="7:40"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  <c r="AD360" s="225"/>
      <c r="AE360" s="225"/>
      <c r="AF360" s="225"/>
      <c r="AG360" s="225"/>
      <c r="AH360" s="225"/>
      <c r="AI360" s="225"/>
      <c r="AJ360" s="225"/>
      <c r="AK360" s="225"/>
      <c r="AL360" s="225"/>
      <c r="AM360" s="225"/>
      <c r="AN360" s="225"/>
    </row>
    <row r="361" spans="7:40"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  <c r="AD361" s="225"/>
      <c r="AE361" s="225"/>
      <c r="AF361" s="225"/>
      <c r="AG361" s="225"/>
      <c r="AH361" s="225"/>
      <c r="AI361" s="225"/>
      <c r="AJ361" s="225"/>
      <c r="AK361" s="225"/>
      <c r="AL361" s="225"/>
      <c r="AM361" s="225"/>
      <c r="AN361" s="225"/>
    </row>
    <row r="362" spans="7:40"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  <c r="AD362" s="225"/>
      <c r="AE362" s="225"/>
      <c r="AF362" s="225"/>
      <c r="AG362" s="225"/>
      <c r="AH362" s="225"/>
      <c r="AI362" s="225"/>
      <c r="AJ362" s="225"/>
      <c r="AK362" s="225"/>
      <c r="AL362" s="225"/>
      <c r="AM362" s="225"/>
      <c r="AN362" s="225"/>
    </row>
    <row r="363" spans="7:40"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  <c r="AD363" s="225"/>
      <c r="AE363" s="225"/>
      <c r="AF363" s="225"/>
      <c r="AG363" s="225"/>
      <c r="AH363" s="225"/>
      <c r="AI363" s="225"/>
      <c r="AJ363" s="225"/>
      <c r="AK363" s="225"/>
      <c r="AL363" s="225"/>
      <c r="AM363" s="225"/>
      <c r="AN363" s="225"/>
    </row>
    <row r="364" spans="7:40"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  <c r="AD364" s="225"/>
      <c r="AE364" s="225"/>
      <c r="AF364" s="225"/>
      <c r="AG364" s="225"/>
      <c r="AH364" s="225"/>
      <c r="AI364" s="225"/>
      <c r="AJ364" s="225"/>
      <c r="AK364" s="225"/>
      <c r="AL364" s="225"/>
      <c r="AM364" s="225"/>
      <c r="AN364" s="225"/>
    </row>
    <row r="365" spans="7:40"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  <c r="AD365" s="225"/>
      <c r="AE365" s="225"/>
      <c r="AF365" s="225"/>
      <c r="AG365" s="225"/>
      <c r="AH365" s="225"/>
      <c r="AI365" s="225"/>
      <c r="AJ365" s="225"/>
      <c r="AK365" s="225"/>
      <c r="AL365" s="225"/>
      <c r="AM365" s="225"/>
      <c r="AN365" s="225"/>
    </row>
    <row r="366" spans="7:40"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  <c r="AD366" s="225"/>
      <c r="AE366" s="225"/>
      <c r="AF366" s="225"/>
      <c r="AG366" s="225"/>
      <c r="AH366" s="225"/>
      <c r="AI366" s="225"/>
      <c r="AJ366" s="225"/>
      <c r="AK366" s="225"/>
      <c r="AL366" s="225"/>
      <c r="AM366" s="225"/>
      <c r="AN366" s="225"/>
    </row>
    <row r="367" spans="7:40"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  <c r="AD367" s="225"/>
      <c r="AE367" s="225"/>
      <c r="AF367" s="225"/>
      <c r="AG367" s="225"/>
      <c r="AH367" s="225"/>
      <c r="AI367" s="225"/>
      <c r="AJ367" s="225"/>
      <c r="AK367" s="225"/>
      <c r="AL367" s="225"/>
      <c r="AM367" s="225"/>
      <c r="AN367" s="225"/>
    </row>
    <row r="368" spans="7:40"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  <c r="AD368" s="225"/>
      <c r="AE368" s="225"/>
      <c r="AF368" s="225"/>
      <c r="AG368" s="225"/>
      <c r="AH368" s="225"/>
      <c r="AI368" s="225"/>
      <c r="AJ368" s="225"/>
      <c r="AK368" s="225"/>
      <c r="AL368" s="225"/>
      <c r="AM368" s="225"/>
      <c r="AN368" s="225"/>
    </row>
    <row r="369" spans="7:40"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  <c r="AD369" s="225"/>
      <c r="AE369" s="225"/>
      <c r="AF369" s="225"/>
      <c r="AG369" s="225"/>
      <c r="AH369" s="225"/>
      <c r="AI369" s="225"/>
      <c r="AJ369" s="225"/>
      <c r="AK369" s="225"/>
      <c r="AL369" s="225"/>
      <c r="AM369" s="225"/>
      <c r="AN369" s="225"/>
    </row>
    <row r="370" spans="7:40"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  <c r="AD370" s="225"/>
      <c r="AE370" s="225"/>
      <c r="AF370" s="225"/>
      <c r="AG370" s="225"/>
      <c r="AH370" s="225"/>
      <c r="AI370" s="225"/>
      <c r="AJ370" s="225"/>
      <c r="AK370" s="225"/>
      <c r="AL370" s="225"/>
      <c r="AM370" s="225"/>
      <c r="AN370" s="225"/>
    </row>
    <row r="371" spans="7:40"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  <c r="AD371" s="225"/>
      <c r="AE371" s="225"/>
      <c r="AF371" s="225"/>
      <c r="AG371" s="225"/>
      <c r="AH371" s="225"/>
      <c r="AI371" s="225"/>
      <c r="AJ371" s="225"/>
      <c r="AK371" s="225"/>
      <c r="AL371" s="225"/>
      <c r="AM371" s="225"/>
      <c r="AN371" s="225"/>
    </row>
    <row r="372" spans="7:40"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  <c r="AD372" s="225"/>
      <c r="AE372" s="225"/>
      <c r="AF372" s="225"/>
      <c r="AG372" s="225"/>
      <c r="AH372" s="225"/>
      <c r="AI372" s="225"/>
      <c r="AJ372" s="225"/>
      <c r="AK372" s="225"/>
      <c r="AL372" s="225"/>
      <c r="AM372" s="225"/>
      <c r="AN372" s="225"/>
    </row>
    <row r="373" spans="7:40"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  <c r="AD373" s="225"/>
      <c r="AE373" s="225"/>
      <c r="AF373" s="225"/>
      <c r="AG373" s="225"/>
      <c r="AH373" s="225"/>
      <c r="AI373" s="225"/>
      <c r="AJ373" s="225"/>
      <c r="AK373" s="225"/>
      <c r="AL373" s="225"/>
      <c r="AM373" s="225"/>
      <c r="AN373" s="225"/>
    </row>
    <row r="374" spans="7:40"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  <c r="AD374" s="225"/>
      <c r="AE374" s="225"/>
      <c r="AF374" s="225"/>
      <c r="AG374" s="225"/>
      <c r="AH374" s="225"/>
      <c r="AI374" s="225"/>
      <c r="AJ374" s="225"/>
      <c r="AK374" s="225"/>
      <c r="AL374" s="225"/>
      <c r="AM374" s="225"/>
      <c r="AN374" s="225"/>
    </row>
    <row r="375" spans="7:40"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  <c r="AD375" s="225"/>
      <c r="AE375" s="225"/>
      <c r="AF375" s="225"/>
      <c r="AG375" s="225"/>
      <c r="AH375" s="225"/>
      <c r="AI375" s="225"/>
      <c r="AJ375" s="225"/>
      <c r="AK375" s="225"/>
      <c r="AL375" s="225"/>
      <c r="AM375" s="225"/>
      <c r="AN375" s="225"/>
    </row>
    <row r="376" spans="7:40"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  <c r="AD376" s="225"/>
      <c r="AE376" s="225"/>
      <c r="AF376" s="225"/>
      <c r="AG376" s="225"/>
      <c r="AH376" s="225"/>
      <c r="AI376" s="225"/>
      <c r="AJ376" s="225"/>
      <c r="AK376" s="225"/>
      <c r="AL376" s="225"/>
      <c r="AM376" s="225"/>
      <c r="AN376" s="225"/>
    </row>
    <row r="377" spans="7:40"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  <c r="AD377" s="225"/>
      <c r="AE377" s="225"/>
      <c r="AF377" s="225"/>
      <c r="AG377" s="225"/>
      <c r="AH377" s="225"/>
      <c r="AI377" s="225"/>
      <c r="AJ377" s="225"/>
      <c r="AK377" s="225"/>
      <c r="AL377" s="225"/>
      <c r="AM377" s="225"/>
      <c r="AN377" s="225"/>
    </row>
    <row r="378" spans="7:40"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  <c r="AD378" s="225"/>
      <c r="AE378" s="225"/>
      <c r="AF378" s="225"/>
      <c r="AG378" s="225"/>
      <c r="AH378" s="225"/>
      <c r="AI378" s="225"/>
      <c r="AJ378" s="225"/>
      <c r="AK378" s="225"/>
      <c r="AL378" s="225"/>
      <c r="AM378" s="225"/>
      <c r="AN378" s="225"/>
    </row>
    <row r="379" spans="7:40"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  <c r="AD379" s="225"/>
      <c r="AE379" s="225"/>
      <c r="AF379" s="225"/>
      <c r="AG379" s="225"/>
      <c r="AH379" s="225"/>
      <c r="AI379" s="225"/>
      <c r="AJ379" s="225"/>
      <c r="AK379" s="225"/>
      <c r="AL379" s="225"/>
      <c r="AM379" s="225"/>
      <c r="AN379" s="225"/>
    </row>
    <row r="380" spans="7:40"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  <c r="AD380" s="225"/>
      <c r="AE380" s="225"/>
      <c r="AF380" s="225"/>
      <c r="AG380" s="225"/>
      <c r="AH380" s="225"/>
      <c r="AI380" s="225"/>
      <c r="AJ380" s="225"/>
      <c r="AK380" s="225"/>
      <c r="AL380" s="225"/>
      <c r="AM380" s="225"/>
      <c r="AN380" s="225"/>
    </row>
    <row r="381" spans="7:40"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  <c r="AD381" s="225"/>
      <c r="AE381" s="225"/>
      <c r="AF381" s="225"/>
      <c r="AG381" s="225"/>
      <c r="AH381" s="225"/>
      <c r="AI381" s="225"/>
      <c r="AJ381" s="225"/>
      <c r="AK381" s="225"/>
      <c r="AL381" s="225"/>
      <c r="AM381" s="225"/>
      <c r="AN381" s="225"/>
    </row>
    <row r="382" spans="7:40"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  <c r="AD382" s="225"/>
      <c r="AE382" s="225"/>
      <c r="AF382" s="225"/>
      <c r="AG382" s="225"/>
      <c r="AH382" s="225"/>
      <c r="AI382" s="225"/>
      <c r="AJ382" s="225"/>
      <c r="AK382" s="225"/>
      <c r="AL382" s="225"/>
      <c r="AM382" s="225"/>
      <c r="AN382" s="225"/>
    </row>
    <row r="383" spans="7:40"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  <c r="AD383" s="225"/>
      <c r="AE383" s="225"/>
      <c r="AF383" s="225"/>
      <c r="AG383" s="225"/>
      <c r="AH383" s="225"/>
      <c r="AI383" s="225"/>
      <c r="AJ383" s="225"/>
      <c r="AK383" s="225"/>
      <c r="AL383" s="225"/>
      <c r="AM383" s="225"/>
      <c r="AN383" s="225"/>
    </row>
    <row r="384" spans="7:40"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  <c r="AD384" s="225"/>
      <c r="AE384" s="225"/>
      <c r="AF384" s="225"/>
      <c r="AG384" s="225"/>
      <c r="AH384" s="225"/>
      <c r="AI384" s="225"/>
      <c r="AJ384" s="225"/>
      <c r="AK384" s="225"/>
      <c r="AL384" s="225"/>
      <c r="AM384" s="225"/>
      <c r="AN384" s="225"/>
    </row>
    <row r="385" spans="7:40"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  <c r="AD385" s="225"/>
      <c r="AE385" s="225"/>
      <c r="AF385" s="225"/>
      <c r="AG385" s="225"/>
      <c r="AH385" s="225"/>
      <c r="AI385" s="225"/>
      <c r="AJ385" s="225"/>
      <c r="AK385" s="225"/>
      <c r="AL385" s="225"/>
      <c r="AM385" s="225"/>
      <c r="AN385" s="225"/>
    </row>
    <row r="386" spans="7:40"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  <c r="AD386" s="225"/>
      <c r="AE386" s="225"/>
      <c r="AF386" s="225"/>
      <c r="AG386" s="225"/>
      <c r="AH386" s="225"/>
      <c r="AI386" s="225"/>
      <c r="AJ386" s="225"/>
      <c r="AK386" s="225"/>
      <c r="AL386" s="225"/>
      <c r="AM386" s="225"/>
      <c r="AN386" s="225"/>
    </row>
    <row r="387" spans="7:40"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  <c r="AD387" s="225"/>
      <c r="AE387" s="225"/>
      <c r="AF387" s="225"/>
      <c r="AG387" s="225"/>
      <c r="AH387" s="225"/>
      <c r="AI387" s="225"/>
      <c r="AJ387" s="225"/>
      <c r="AK387" s="225"/>
      <c r="AL387" s="225"/>
      <c r="AM387" s="225"/>
      <c r="AN387" s="225"/>
    </row>
    <row r="388" spans="7:40"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  <c r="AD388" s="225"/>
      <c r="AE388" s="225"/>
      <c r="AF388" s="225"/>
      <c r="AG388" s="225"/>
      <c r="AH388" s="225"/>
      <c r="AI388" s="225"/>
      <c r="AJ388" s="225"/>
      <c r="AK388" s="225"/>
      <c r="AL388" s="225"/>
      <c r="AM388" s="225"/>
      <c r="AN388" s="225"/>
    </row>
    <row r="389" spans="7:40"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  <c r="AD389" s="225"/>
      <c r="AE389" s="225"/>
      <c r="AF389" s="225"/>
      <c r="AG389" s="225"/>
      <c r="AH389" s="225"/>
      <c r="AI389" s="225"/>
      <c r="AJ389" s="225"/>
      <c r="AK389" s="225"/>
      <c r="AL389" s="225"/>
      <c r="AM389" s="225"/>
      <c r="AN389" s="225"/>
    </row>
    <row r="390" spans="7:40"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  <c r="AD390" s="225"/>
      <c r="AE390" s="225"/>
      <c r="AF390" s="225"/>
      <c r="AG390" s="225"/>
      <c r="AH390" s="225"/>
      <c r="AI390" s="225"/>
      <c r="AJ390" s="225"/>
      <c r="AK390" s="225"/>
      <c r="AL390" s="225"/>
      <c r="AM390" s="225"/>
      <c r="AN390" s="225"/>
    </row>
    <row r="391" spans="7:40"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  <c r="AD391" s="225"/>
      <c r="AE391" s="225"/>
      <c r="AF391" s="225"/>
      <c r="AG391" s="225"/>
      <c r="AH391" s="225"/>
      <c r="AI391" s="225"/>
      <c r="AJ391" s="225"/>
      <c r="AK391" s="225"/>
      <c r="AL391" s="225"/>
      <c r="AM391" s="225"/>
      <c r="AN391" s="225"/>
    </row>
    <row r="392" spans="7:40"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  <c r="AD392" s="225"/>
      <c r="AE392" s="225"/>
      <c r="AF392" s="225"/>
      <c r="AG392" s="225"/>
      <c r="AH392" s="225"/>
      <c r="AI392" s="225"/>
      <c r="AJ392" s="225"/>
      <c r="AK392" s="225"/>
      <c r="AL392" s="225"/>
      <c r="AM392" s="225"/>
      <c r="AN392" s="225"/>
    </row>
    <row r="393" spans="7:40"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  <c r="AD393" s="225"/>
      <c r="AE393" s="225"/>
      <c r="AF393" s="225"/>
      <c r="AG393" s="225"/>
      <c r="AH393" s="225"/>
      <c r="AI393" s="225"/>
      <c r="AJ393" s="225"/>
      <c r="AK393" s="225"/>
      <c r="AL393" s="225"/>
      <c r="AM393" s="225"/>
      <c r="AN393" s="225"/>
    </row>
    <row r="394" spans="7:40"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  <c r="AD394" s="225"/>
      <c r="AE394" s="225"/>
      <c r="AF394" s="225"/>
      <c r="AG394" s="225"/>
      <c r="AH394" s="225"/>
      <c r="AI394" s="225"/>
      <c r="AJ394" s="225"/>
      <c r="AK394" s="225"/>
      <c r="AL394" s="225"/>
      <c r="AM394" s="225"/>
      <c r="AN394" s="225"/>
    </row>
    <row r="395" spans="7:40"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  <c r="AD395" s="225"/>
      <c r="AE395" s="225"/>
      <c r="AF395" s="225"/>
      <c r="AG395" s="225"/>
      <c r="AH395" s="225"/>
      <c r="AI395" s="225"/>
      <c r="AJ395" s="225"/>
      <c r="AK395" s="225"/>
      <c r="AL395" s="225"/>
      <c r="AM395" s="225"/>
      <c r="AN395" s="225"/>
    </row>
    <row r="396" spans="7:40"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  <c r="AD396" s="225"/>
      <c r="AE396" s="225"/>
      <c r="AF396" s="225"/>
      <c r="AG396" s="225"/>
      <c r="AH396" s="225"/>
      <c r="AI396" s="225"/>
      <c r="AJ396" s="225"/>
      <c r="AK396" s="225"/>
      <c r="AL396" s="225"/>
      <c r="AM396" s="225"/>
      <c r="AN396" s="225"/>
    </row>
    <row r="397" spans="7:40"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  <c r="AD397" s="225"/>
      <c r="AE397" s="225"/>
      <c r="AF397" s="225"/>
      <c r="AG397" s="225"/>
      <c r="AH397" s="225"/>
      <c r="AI397" s="225"/>
      <c r="AJ397" s="225"/>
      <c r="AK397" s="225"/>
      <c r="AL397" s="225"/>
      <c r="AM397" s="225"/>
      <c r="AN397" s="225"/>
    </row>
    <row r="398" spans="7:40"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  <c r="AD398" s="225"/>
      <c r="AE398" s="225"/>
      <c r="AF398" s="225"/>
      <c r="AG398" s="225"/>
      <c r="AH398" s="225"/>
      <c r="AI398" s="225"/>
      <c r="AJ398" s="225"/>
      <c r="AK398" s="225"/>
      <c r="AL398" s="225"/>
      <c r="AM398" s="225"/>
      <c r="AN398" s="225"/>
    </row>
    <row r="399" spans="7:40"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  <c r="AD399" s="225"/>
      <c r="AE399" s="225"/>
      <c r="AF399" s="225"/>
      <c r="AG399" s="225"/>
      <c r="AH399" s="225"/>
      <c r="AI399" s="225"/>
      <c r="AJ399" s="225"/>
      <c r="AK399" s="225"/>
      <c r="AL399" s="225"/>
      <c r="AM399" s="225"/>
      <c r="AN399" s="225"/>
    </row>
    <row r="400" spans="7:40"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  <c r="AD400" s="225"/>
      <c r="AE400" s="225"/>
      <c r="AF400" s="225"/>
      <c r="AG400" s="225"/>
      <c r="AH400" s="225"/>
      <c r="AI400" s="225"/>
      <c r="AJ400" s="225"/>
      <c r="AK400" s="225"/>
      <c r="AL400" s="225"/>
      <c r="AM400" s="225"/>
      <c r="AN400" s="225"/>
    </row>
    <row r="401" spans="7:40"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  <c r="AD401" s="225"/>
      <c r="AE401" s="225"/>
      <c r="AF401" s="225"/>
      <c r="AG401" s="225"/>
      <c r="AH401" s="225"/>
      <c r="AI401" s="225"/>
      <c r="AJ401" s="225"/>
      <c r="AK401" s="225"/>
      <c r="AL401" s="225"/>
      <c r="AM401" s="225"/>
      <c r="AN401" s="225"/>
    </row>
    <row r="402" spans="7:40"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  <c r="AD402" s="225"/>
      <c r="AE402" s="225"/>
      <c r="AF402" s="225"/>
      <c r="AG402" s="225"/>
      <c r="AH402" s="225"/>
      <c r="AI402" s="225"/>
      <c r="AJ402" s="225"/>
      <c r="AK402" s="225"/>
      <c r="AL402" s="225"/>
      <c r="AM402" s="225"/>
      <c r="AN402" s="225"/>
    </row>
    <row r="403" spans="7:40"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  <c r="AD403" s="225"/>
      <c r="AE403" s="225"/>
      <c r="AF403" s="225"/>
      <c r="AG403" s="225"/>
      <c r="AH403" s="225"/>
      <c r="AI403" s="225"/>
      <c r="AJ403" s="225"/>
      <c r="AK403" s="225"/>
      <c r="AL403" s="225"/>
      <c r="AM403" s="225"/>
      <c r="AN403" s="225"/>
    </row>
    <row r="404" spans="7:40"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  <c r="AD404" s="225"/>
      <c r="AE404" s="225"/>
      <c r="AF404" s="225"/>
      <c r="AG404" s="225"/>
      <c r="AH404" s="225"/>
      <c r="AI404" s="225"/>
      <c r="AJ404" s="225"/>
      <c r="AK404" s="225"/>
      <c r="AL404" s="225"/>
      <c r="AM404" s="225"/>
      <c r="AN404" s="225"/>
    </row>
    <row r="405" spans="7:40"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  <c r="AD405" s="225"/>
      <c r="AE405" s="225"/>
      <c r="AF405" s="225"/>
      <c r="AG405" s="225"/>
      <c r="AH405" s="225"/>
      <c r="AI405" s="225"/>
      <c r="AJ405" s="225"/>
      <c r="AK405" s="225"/>
      <c r="AL405" s="225"/>
      <c r="AM405" s="225"/>
      <c r="AN405" s="225"/>
    </row>
    <row r="406" spans="7:40"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  <c r="AD406" s="225"/>
      <c r="AE406" s="225"/>
      <c r="AF406" s="225"/>
      <c r="AG406" s="225"/>
      <c r="AH406" s="225"/>
      <c r="AI406" s="225"/>
      <c r="AJ406" s="225"/>
      <c r="AK406" s="225"/>
      <c r="AL406" s="225"/>
      <c r="AM406" s="225"/>
      <c r="AN406" s="225"/>
    </row>
    <row r="407" spans="7:40"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  <c r="AD407" s="225"/>
      <c r="AE407" s="225"/>
      <c r="AF407" s="225"/>
      <c r="AG407" s="225"/>
      <c r="AH407" s="225"/>
      <c r="AI407" s="225"/>
      <c r="AJ407" s="225"/>
      <c r="AK407" s="225"/>
      <c r="AL407" s="225"/>
      <c r="AM407" s="225"/>
      <c r="AN407" s="225"/>
    </row>
    <row r="408" spans="7:40"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  <c r="AD408" s="225"/>
      <c r="AE408" s="225"/>
      <c r="AF408" s="225"/>
      <c r="AG408" s="225"/>
      <c r="AH408" s="225"/>
      <c r="AI408" s="225"/>
      <c r="AJ408" s="225"/>
      <c r="AK408" s="225"/>
      <c r="AL408" s="225"/>
      <c r="AM408" s="225"/>
      <c r="AN408" s="225"/>
    </row>
    <row r="409" spans="7:40"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  <c r="AD409" s="225"/>
      <c r="AE409" s="225"/>
      <c r="AF409" s="225"/>
      <c r="AG409" s="225"/>
      <c r="AH409" s="225"/>
      <c r="AI409" s="225"/>
      <c r="AJ409" s="225"/>
      <c r="AK409" s="225"/>
      <c r="AL409" s="225"/>
      <c r="AM409" s="225"/>
      <c r="AN409" s="225"/>
    </row>
    <row r="410" spans="7:40"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  <c r="AD410" s="225"/>
      <c r="AE410" s="225"/>
      <c r="AF410" s="225"/>
      <c r="AG410" s="225"/>
      <c r="AH410" s="225"/>
      <c r="AI410" s="225"/>
      <c r="AJ410" s="225"/>
      <c r="AK410" s="225"/>
      <c r="AL410" s="225"/>
      <c r="AM410" s="225"/>
      <c r="AN410" s="225"/>
    </row>
    <row r="411" spans="7:40"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  <c r="AD411" s="225"/>
      <c r="AE411" s="225"/>
      <c r="AF411" s="225"/>
      <c r="AG411" s="225"/>
      <c r="AH411" s="225"/>
      <c r="AI411" s="225"/>
      <c r="AJ411" s="225"/>
      <c r="AK411" s="225"/>
      <c r="AL411" s="225"/>
      <c r="AM411" s="225"/>
      <c r="AN411" s="225"/>
    </row>
    <row r="412" spans="7:40"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  <c r="AD412" s="225"/>
      <c r="AE412" s="225"/>
      <c r="AF412" s="225"/>
      <c r="AG412" s="225"/>
      <c r="AH412" s="225"/>
      <c r="AI412" s="225"/>
      <c r="AJ412" s="225"/>
      <c r="AK412" s="225"/>
      <c r="AL412" s="225"/>
      <c r="AM412" s="225"/>
      <c r="AN412" s="225"/>
    </row>
    <row r="413" spans="7:40"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  <c r="AD413" s="225"/>
      <c r="AE413" s="225"/>
      <c r="AF413" s="225"/>
      <c r="AG413" s="225"/>
      <c r="AH413" s="225"/>
      <c r="AI413" s="225"/>
      <c r="AJ413" s="225"/>
      <c r="AK413" s="225"/>
      <c r="AL413" s="225"/>
      <c r="AM413" s="225"/>
      <c r="AN413" s="225"/>
    </row>
    <row r="414" spans="7:40"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  <c r="AD414" s="225"/>
      <c r="AE414" s="225"/>
      <c r="AF414" s="225"/>
      <c r="AG414" s="225"/>
      <c r="AH414" s="225"/>
      <c r="AI414" s="225"/>
      <c r="AJ414" s="225"/>
      <c r="AK414" s="225"/>
      <c r="AL414" s="225"/>
      <c r="AM414" s="225"/>
      <c r="AN414" s="225"/>
    </row>
    <row r="415" spans="7:40"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  <c r="AD415" s="225"/>
      <c r="AE415" s="225"/>
      <c r="AF415" s="225"/>
      <c r="AG415" s="225"/>
      <c r="AH415" s="225"/>
      <c r="AI415" s="225"/>
      <c r="AJ415" s="225"/>
      <c r="AK415" s="225"/>
      <c r="AL415" s="225"/>
      <c r="AM415" s="225"/>
      <c r="AN415" s="225"/>
    </row>
    <row r="416" spans="7:40"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  <c r="AD416" s="225"/>
      <c r="AE416" s="225"/>
      <c r="AF416" s="225"/>
      <c r="AG416" s="225"/>
      <c r="AH416" s="225"/>
      <c r="AI416" s="225"/>
      <c r="AJ416" s="225"/>
      <c r="AK416" s="225"/>
      <c r="AL416" s="225"/>
      <c r="AM416" s="225"/>
      <c r="AN416" s="225"/>
    </row>
    <row r="417" spans="7:40"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  <c r="AD417" s="225"/>
      <c r="AE417" s="225"/>
      <c r="AF417" s="225"/>
      <c r="AG417" s="225"/>
      <c r="AH417" s="225"/>
      <c r="AI417" s="225"/>
      <c r="AJ417" s="225"/>
      <c r="AK417" s="225"/>
      <c r="AL417" s="225"/>
      <c r="AM417" s="225"/>
      <c r="AN417" s="225"/>
    </row>
    <row r="418" spans="7:40"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  <c r="AD418" s="225"/>
      <c r="AE418" s="225"/>
      <c r="AF418" s="225"/>
      <c r="AG418" s="225"/>
      <c r="AH418" s="225"/>
      <c r="AI418" s="225"/>
      <c r="AJ418" s="225"/>
      <c r="AK418" s="225"/>
      <c r="AL418" s="225"/>
      <c r="AM418" s="225"/>
      <c r="AN418" s="225"/>
    </row>
    <row r="419" spans="7:40"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  <c r="AD419" s="225"/>
      <c r="AE419" s="225"/>
      <c r="AF419" s="225"/>
      <c r="AG419" s="225"/>
      <c r="AH419" s="225"/>
      <c r="AI419" s="225"/>
      <c r="AJ419" s="225"/>
      <c r="AK419" s="225"/>
      <c r="AL419" s="225"/>
      <c r="AM419" s="225"/>
      <c r="AN419" s="225"/>
    </row>
    <row r="420" spans="7:40"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  <c r="AD420" s="225"/>
      <c r="AE420" s="225"/>
      <c r="AF420" s="225"/>
      <c r="AG420" s="225"/>
      <c r="AH420" s="225"/>
      <c r="AI420" s="225"/>
      <c r="AJ420" s="225"/>
      <c r="AK420" s="225"/>
      <c r="AL420" s="225"/>
      <c r="AM420" s="225"/>
      <c r="AN420" s="225"/>
    </row>
    <row r="421" spans="7:40"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  <c r="AD421" s="225"/>
      <c r="AE421" s="225"/>
      <c r="AF421" s="225"/>
      <c r="AG421" s="225"/>
      <c r="AH421" s="225"/>
      <c r="AI421" s="225"/>
      <c r="AJ421" s="225"/>
      <c r="AK421" s="225"/>
      <c r="AL421" s="225"/>
      <c r="AM421" s="225"/>
      <c r="AN421" s="225"/>
    </row>
    <row r="422" spans="7:40"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  <c r="AD422" s="225"/>
      <c r="AE422" s="225"/>
      <c r="AF422" s="225"/>
      <c r="AG422" s="225"/>
      <c r="AH422" s="225"/>
      <c r="AI422" s="225"/>
      <c r="AJ422" s="225"/>
      <c r="AK422" s="225"/>
      <c r="AL422" s="225"/>
      <c r="AM422" s="225"/>
      <c r="AN422" s="225"/>
    </row>
    <row r="423" spans="7:40"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  <c r="AD423" s="225"/>
      <c r="AE423" s="225"/>
      <c r="AF423" s="225"/>
      <c r="AG423" s="225"/>
      <c r="AH423" s="225"/>
      <c r="AI423" s="225"/>
      <c r="AJ423" s="225"/>
      <c r="AK423" s="225"/>
      <c r="AL423" s="225"/>
      <c r="AM423" s="225"/>
      <c r="AN423" s="225"/>
    </row>
    <row r="424" spans="7:40"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  <c r="AD424" s="225"/>
      <c r="AE424" s="225"/>
      <c r="AF424" s="225"/>
      <c r="AG424" s="225"/>
      <c r="AH424" s="225"/>
      <c r="AI424" s="225"/>
      <c r="AJ424" s="225"/>
      <c r="AK424" s="225"/>
      <c r="AL424" s="225"/>
      <c r="AM424" s="225"/>
      <c r="AN424" s="225"/>
    </row>
    <row r="425" spans="7:40"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  <c r="AD425" s="225"/>
      <c r="AE425" s="225"/>
      <c r="AF425" s="225"/>
      <c r="AG425" s="225"/>
      <c r="AH425" s="225"/>
      <c r="AI425" s="225"/>
      <c r="AJ425" s="225"/>
      <c r="AK425" s="225"/>
      <c r="AL425" s="225"/>
      <c r="AM425" s="225"/>
      <c r="AN425" s="225"/>
    </row>
    <row r="426" spans="7:40"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  <c r="AD426" s="225"/>
      <c r="AE426" s="225"/>
      <c r="AF426" s="225"/>
      <c r="AG426" s="225"/>
      <c r="AH426" s="225"/>
      <c r="AI426" s="225"/>
      <c r="AJ426" s="225"/>
      <c r="AK426" s="225"/>
      <c r="AL426" s="225"/>
      <c r="AM426" s="225"/>
      <c r="AN426" s="225"/>
    </row>
    <row r="427" spans="7:40"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  <c r="AD427" s="225"/>
      <c r="AE427" s="225"/>
      <c r="AF427" s="225"/>
      <c r="AG427" s="225"/>
      <c r="AH427" s="225"/>
      <c r="AI427" s="225"/>
      <c r="AJ427" s="225"/>
      <c r="AK427" s="225"/>
      <c r="AL427" s="225"/>
      <c r="AM427" s="225"/>
      <c r="AN427" s="225"/>
    </row>
    <row r="428" spans="7:40"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  <c r="AD428" s="225"/>
      <c r="AE428" s="225"/>
      <c r="AF428" s="225"/>
      <c r="AG428" s="225"/>
      <c r="AH428" s="225"/>
      <c r="AI428" s="225"/>
      <c r="AJ428" s="225"/>
      <c r="AK428" s="225"/>
      <c r="AL428" s="225"/>
      <c r="AM428" s="225"/>
      <c r="AN428" s="225"/>
    </row>
    <row r="429" spans="7:40"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  <c r="AD429" s="225"/>
      <c r="AE429" s="225"/>
      <c r="AF429" s="225"/>
      <c r="AG429" s="225"/>
      <c r="AH429" s="225"/>
      <c r="AI429" s="225"/>
      <c r="AJ429" s="225"/>
      <c r="AK429" s="225"/>
      <c r="AL429" s="225"/>
      <c r="AM429" s="225"/>
      <c r="AN429" s="225"/>
    </row>
    <row r="430" spans="7:40"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  <c r="AD430" s="225"/>
      <c r="AE430" s="225"/>
      <c r="AF430" s="225"/>
      <c r="AG430" s="225"/>
      <c r="AH430" s="225"/>
      <c r="AI430" s="225"/>
      <c r="AJ430" s="225"/>
      <c r="AK430" s="225"/>
      <c r="AL430" s="225"/>
      <c r="AM430" s="225"/>
      <c r="AN430" s="225"/>
    </row>
    <row r="431" spans="7:40"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  <c r="AD431" s="225"/>
      <c r="AE431" s="225"/>
      <c r="AF431" s="225"/>
      <c r="AG431" s="225"/>
      <c r="AH431" s="225"/>
      <c r="AI431" s="225"/>
      <c r="AJ431" s="225"/>
      <c r="AK431" s="225"/>
      <c r="AL431" s="225"/>
      <c r="AM431" s="225"/>
      <c r="AN431" s="225"/>
    </row>
    <row r="432" spans="7:40"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  <c r="AD432" s="225"/>
      <c r="AE432" s="225"/>
      <c r="AF432" s="225"/>
      <c r="AG432" s="225"/>
      <c r="AH432" s="225"/>
      <c r="AI432" s="225"/>
      <c r="AJ432" s="225"/>
      <c r="AK432" s="225"/>
      <c r="AL432" s="225"/>
      <c r="AM432" s="225"/>
      <c r="AN432" s="225"/>
    </row>
    <row r="433" spans="7:40"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  <c r="AD433" s="225"/>
      <c r="AE433" s="225"/>
      <c r="AF433" s="225"/>
      <c r="AG433" s="225"/>
      <c r="AH433" s="225"/>
      <c r="AI433" s="225"/>
      <c r="AJ433" s="225"/>
      <c r="AK433" s="225"/>
      <c r="AL433" s="225"/>
      <c r="AM433" s="225"/>
      <c r="AN433" s="225"/>
    </row>
    <row r="434" spans="7:40"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  <c r="AD434" s="225"/>
      <c r="AE434" s="225"/>
      <c r="AF434" s="225"/>
      <c r="AG434" s="225"/>
      <c r="AH434" s="225"/>
      <c r="AI434" s="225"/>
      <c r="AJ434" s="225"/>
      <c r="AK434" s="225"/>
      <c r="AL434" s="225"/>
      <c r="AM434" s="225"/>
      <c r="AN434" s="225"/>
    </row>
    <row r="435" spans="7:40"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  <c r="AD435" s="225"/>
      <c r="AE435" s="225"/>
      <c r="AF435" s="225"/>
      <c r="AG435" s="225"/>
      <c r="AH435" s="225"/>
      <c r="AI435" s="225"/>
      <c r="AJ435" s="225"/>
      <c r="AK435" s="225"/>
      <c r="AL435" s="225"/>
      <c r="AM435" s="225"/>
      <c r="AN435" s="225"/>
    </row>
    <row r="436" spans="7:40"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  <c r="AD436" s="225"/>
      <c r="AE436" s="225"/>
      <c r="AF436" s="225"/>
      <c r="AG436" s="225"/>
      <c r="AH436" s="225"/>
      <c r="AI436" s="225"/>
      <c r="AJ436" s="225"/>
      <c r="AK436" s="225"/>
      <c r="AL436" s="225"/>
      <c r="AM436" s="225"/>
      <c r="AN436" s="225"/>
    </row>
    <row r="437" spans="7:40"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  <c r="AD437" s="225"/>
      <c r="AE437" s="225"/>
      <c r="AF437" s="225"/>
      <c r="AG437" s="225"/>
      <c r="AH437" s="225"/>
      <c r="AI437" s="225"/>
      <c r="AJ437" s="225"/>
      <c r="AK437" s="225"/>
      <c r="AL437" s="225"/>
      <c r="AM437" s="225"/>
      <c r="AN437" s="225"/>
    </row>
    <row r="438" spans="7:40"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  <c r="AD438" s="225"/>
      <c r="AE438" s="225"/>
      <c r="AF438" s="225"/>
      <c r="AG438" s="225"/>
      <c r="AH438" s="225"/>
      <c r="AI438" s="225"/>
      <c r="AJ438" s="225"/>
      <c r="AK438" s="225"/>
      <c r="AL438" s="225"/>
      <c r="AM438" s="225"/>
      <c r="AN438" s="225"/>
    </row>
    <row r="439" spans="7:40"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  <c r="AD439" s="225"/>
      <c r="AE439" s="225"/>
      <c r="AF439" s="225"/>
      <c r="AG439" s="225"/>
      <c r="AH439" s="225"/>
      <c r="AI439" s="225"/>
      <c r="AJ439" s="225"/>
      <c r="AK439" s="225"/>
      <c r="AL439" s="225"/>
      <c r="AM439" s="225"/>
      <c r="AN439" s="225"/>
    </row>
    <row r="440" spans="7:40"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  <c r="AD440" s="225"/>
      <c r="AE440" s="225"/>
      <c r="AF440" s="225"/>
      <c r="AG440" s="225"/>
      <c r="AH440" s="225"/>
      <c r="AI440" s="225"/>
      <c r="AJ440" s="225"/>
      <c r="AK440" s="225"/>
      <c r="AL440" s="225"/>
      <c r="AM440" s="225"/>
      <c r="AN440" s="225"/>
    </row>
    <row r="441" spans="7:40"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  <c r="AD441" s="225"/>
      <c r="AE441" s="225"/>
      <c r="AF441" s="225"/>
      <c r="AG441" s="225"/>
      <c r="AH441" s="225"/>
      <c r="AI441" s="225"/>
      <c r="AJ441" s="225"/>
      <c r="AK441" s="225"/>
      <c r="AL441" s="225"/>
      <c r="AM441" s="225"/>
      <c r="AN441" s="225"/>
    </row>
    <row r="442" spans="7:40"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  <c r="AD442" s="225"/>
      <c r="AE442" s="225"/>
      <c r="AF442" s="225"/>
      <c r="AG442" s="225"/>
      <c r="AH442" s="225"/>
      <c r="AI442" s="225"/>
      <c r="AJ442" s="225"/>
      <c r="AK442" s="225"/>
      <c r="AL442" s="225"/>
      <c r="AM442" s="225"/>
      <c r="AN442" s="225"/>
    </row>
    <row r="443" spans="7:40"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  <c r="AD443" s="225"/>
      <c r="AE443" s="225"/>
      <c r="AF443" s="225"/>
      <c r="AG443" s="225"/>
      <c r="AH443" s="225"/>
      <c r="AI443" s="225"/>
      <c r="AJ443" s="225"/>
      <c r="AK443" s="225"/>
      <c r="AL443" s="225"/>
      <c r="AM443" s="225"/>
      <c r="AN443" s="225"/>
    </row>
    <row r="444" spans="7:40"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  <c r="AD444" s="225"/>
      <c r="AE444" s="225"/>
      <c r="AF444" s="225"/>
      <c r="AG444" s="225"/>
      <c r="AH444" s="225"/>
      <c r="AI444" s="225"/>
      <c r="AJ444" s="225"/>
      <c r="AK444" s="225"/>
      <c r="AL444" s="225"/>
      <c r="AM444" s="225"/>
      <c r="AN444" s="225"/>
    </row>
    <row r="445" spans="7:40"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  <c r="AD445" s="225"/>
      <c r="AE445" s="225"/>
      <c r="AF445" s="225"/>
      <c r="AG445" s="225"/>
      <c r="AH445" s="225"/>
      <c r="AI445" s="225"/>
      <c r="AJ445" s="225"/>
      <c r="AK445" s="225"/>
      <c r="AL445" s="225"/>
      <c r="AM445" s="225"/>
      <c r="AN445" s="225"/>
    </row>
    <row r="446" spans="7:40"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  <c r="AD446" s="225"/>
      <c r="AE446" s="225"/>
      <c r="AF446" s="225"/>
      <c r="AG446" s="225"/>
      <c r="AH446" s="225"/>
      <c r="AI446" s="225"/>
      <c r="AJ446" s="225"/>
      <c r="AK446" s="225"/>
      <c r="AL446" s="225"/>
      <c r="AM446" s="225"/>
      <c r="AN446" s="225"/>
    </row>
    <row r="447" spans="7:40"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  <c r="AD447" s="225"/>
      <c r="AE447" s="225"/>
      <c r="AF447" s="225"/>
      <c r="AG447" s="225"/>
      <c r="AH447" s="225"/>
      <c r="AI447" s="225"/>
      <c r="AJ447" s="225"/>
      <c r="AK447" s="225"/>
      <c r="AL447" s="225"/>
      <c r="AM447" s="225"/>
      <c r="AN447" s="225"/>
    </row>
    <row r="448" spans="7:40"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  <c r="AD448" s="225"/>
      <c r="AE448" s="225"/>
      <c r="AF448" s="225"/>
      <c r="AG448" s="225"/>
      <c r="AH448" s="225"/>
      <c r="AI448" s="225"/>
      <c r="AJ448" s="225"/>
      <c r="AK448" s="225"/>
      <c r="AL448" s="225"/>
      <c r="AM448" s="225"/>
      <c r="AN448" s="225"/>
    </row>
    <row r="449" spans="7:40"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  <c r="AD449" s="225"/>
      <c r="AE449" s="225"/>
      <c r="AF449" s="225"/>
      <c r="AG449" s="225"/>
      <c r="AH449" s="225"/>
      <c r="AI449" s="225"/>
      <c r="AJ449" s="225"/>
      <c r="AK449" s="225"/>
      <c r="AL449" s="225"/>
      <c r="AM449" s="225"/>
      <c r="AN449" s="225"/>
    </row>
    <row r="450" spans="7:40"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  <c r="AD450" s="225"/>
      <c r="AE450" s="225"/>
      <c r="AF450" s="225"/>
      <c r="AG450" s="225"/>
      <c r="AH450" s="225"/>
      <c r="AI450" s="225"/>
      <c r="AJ450" s="225"/>
      <c r="AK450" s="225"/>
      <c r="AL450" s="225"/>
      <c r="AM450" s="225"/>
      <c r="AN450" s="225"/>
    </row>
    <row r="451" spans="7:40"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  <c r="AD451" s="225"/>
      <c r="AE451" s="225"/>
      <c r="AF451" s="225"/>
      <c r="AG451" s="225"/>
      <c r="AH451" s="225"/>
      <c r="AI451" s="225"/>
      <c r="AJ451" s="225"/>
      <c r="AK451" s="225"/>
      <c r="AL451" s="225"/>
      <c r="AM451" s="225"/>
      <c r="AN451" s="225"/>
    </row>
    <row r="452" spans="7:40"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  <c r="AD452" s="225"/>
      <c r="AE452" s="225"/>
      <c r="AF452" s="225"/>
      <c r="AG452" s="225"/>
      <c r="AH452" s="225"/>
      <c r="AI452" s="225"/>
      <c r="AJ452" s="225"/>
      <c r="AK452" s="225"/>
      <c r="AL452" s="225"/>
      <c r="AM452" s="225"/>
      <c r="AN452" s="225"/>
    </row>
    <row r="453" spans="7:40"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  <c r="AD453" s="225"/>
      <c r="AE453" s="225"/>
      <c r="AF453" s="225"/>
      <c r="AG453" s="225"/>
      <c r="AH453" s="225"/>
      <c r="AI453" s="225"/>
      <c r="AJ453" s="225"/>
      <c r="AK453" s="225"/>
      <c r="AL453" s="225"/>
      <c r="AM453" s="225"/>
      <c r="AN453" s="225"/>
    </row>
    <row r="454" spans="7:40"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  <c r="AD454" s="225"/>
      <c r="AE454" s="225"/>
      <c r="AF454" s="225"/>
      <c r="AG454" s="225"/>
      <c r="AH454" s="225"/>
      <c r="AI454" s="225"/>
      <c r="AJ454" s="225"/>
      <c r="AK454" s="225"/>
      <c r="AL454" s="225"/>
      <c r="AM454" s="225"/>
      <c r="AN454" s="225"/>
    </row>
    <row r="455" spans="7:40"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  <c r="AD455" s="225"/>
      <c r="AE455" s="225"/>
      <c r="AF455" s="225"/>
      <c r="AG455" s="225"/>
      <c r="AH455" s="225"/>
      <c r="AI455" s="225"/>
      <c r="AJ455" s="225"/>
      <c r="AK455" s="225"/>
      <c r="AL455" s="225"/>
      <c r="AM455" s="225"/>
      <c r="AN455" s="225"/>
    </row>
    <row r="456" spans="7:40"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  <c r="AD456" s="225"/>
      <c r="AE456" s="225"/>
      <c r="AF456" s="225"/>
      <c r="AG456" s="225"/>
      <c r="AH456" s="225"/>
      <c r="AI456" s="225"/>
      <c r="AJ456" s="225"/>
      <c r="AK456" s="225"/>
      <c r="AL456" s="225"/>
      <c r="AM456" s="225"/>
      <c r="AN456" s="225"/>
    </row>
    <row r="457" spans="7:40"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  <c r="AD457" s="225"/>
      <c r="AE457" s="225"/>
      <c r="AF457" s="225"/>
      <c r="AG457" s="225"/>
      <c r="AH457" s="225"/>
      <c r="AI457" s="225"/>
      <c r="AJ457" s="225"/>
      <c r="AK457" s="225"/>
      <c r="AL457" s="225"/>
      <c r="AM457" s="225"/>
      <c r="AN457" s="225"/>
    </row>
    <row r="458" spans="7:40"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  <c r="AD458" s="225"/>
      <c r="AE458" s="225"/>
      <c r="AF458" s="225"/>
      <c r="AG458" s="225"/>
      <c r="AH458" s="225"/>
      <c r="AI458" s="225"/>
      <c r="AJ458" s="225"/>
      <c r="AK458" s="225"/>
      <c r="AL458" s="225"/>
      <c r="AM458" s="225"/>
      <c r="AN458" s="225"/>
    </row>
    <row r="459" spans="7:40"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  <c r="AD459" s="225"/>
      <c r="AE459" s="225"/>
      <c r="AF459" s="225"/>
      <c r="AG459" s="225"/>
      <c r="AH459" s="225"/>
      <c r="AI459" s="225"/>
      <c r="AJ459" s="225"/>
      <c r="AK459" s="225"/>
      <c r="AL459" s="225"/>
      <c r="AM459" s="225"/>
      <c r="AN459" s="225"/>
    </row>
    <row r="460" spans="7:40"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  <c r="AD460" s="225"/>
      <c r="AE460" s="225"/>
      <c r="AF460" s="225"/>
      <c r="AG460" s="225"/>
      <c r="AH460" s="225"/>
      <c r="AI460" s="225"/>
      <c r="AJ460" s="225"/>
      <c r="AK460" s="225"/>
      <c r="AL460" s="225"/>
      <c r="AM460" s="225"/>
      <c r="AN460" s="225"/>
    </row>
    <row r="461" spans="7:40"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  <c r="AD461" s="225"/>
      <c r="AE461" s="225"/>
      <c r="AF461" s="225"/>
      <c r="AG461" s="225"/>
      <c r="AH461" s="225"/>
      <c r="AI461" s="225"/>
      <c r="AJ461" s="225"/>
      <c r="AK461" s="225"/>
      <c r="AL461" s="225"/>
      <c r="AM461" s="225"/>
      <c r="AN461" s="225"/>
    </row>
    <row r="462" spans="7:40"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  <c r="AD462" s="225"/>
      <c r="AE462" s="225"/>
      <c r="AF462" s="225"/>
      <c r="AG462" s="225"/>
      <c r="AH462" s="225"/>
      <c r="AI462" s="225"/>
      <c r="AJ462" s="225"/>
      <c r="AK462" s="225"/>
      <c r="AL462" s="225"/>
      <c r="AM462" s="225"/>
      <c r="AN462" s="225"/>
    </row>
    <row r="463" spans="7:40"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  <c r="AD463" s="225"/>
      <c r="AE463" s="225"/>
      <c r="AF463" s="225"/>
      <c r="AG463" s="225"/>
      <c r="AH463" s="225"/>
      <c r="AI463" s="225"/>
      <c r="AJ463" s="225"/>
      <c r="AK463" s="225"/>
      <c r="AL463" s="225"/>
      <c r="AM463" s="225"/>
      <c r="AN463" s="225"/>
    </row>
    <row r="464" spans="7:40"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  <c r="AD464" s="225"/>
      <c r="AE464" s="225"/>
      <c r="AF464" s="225"/>
      <c r="AG464" s="225"/>
      <c r="AH464" s="225"/>
      <c r="AI464" s="225"/>
      <c r="AJ464" s="225"/>
      <c r="AK464" s="225"/>
      <c r="AL464" s="225"/>
      <c r="AM464" s="225"/>
      <c r="AN464" s="225"/>
    </row>
    <row r="465" spans="7:40"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  <c r="AD465" s="225"/>
      <c r="AE465" s="225"/>
      <c r="AF465" s="225"/>
      <c r="AG465" s="225"/>
      <c r="AH465" s="225"/>
      <c r="AI465" s="225"/>
      <c r="AJ465" s="225"/>
      <c r="AK465" s="225"/>
      <c r="AL465" s="225"/>
      <c r="AM465" s="225"/>
      <c r="AN465" s="225"/>
    </row>
    <row r="466" spans="7:40"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  <c r="AD466" s="225"/>
      <c r="AE466" s="225"/>
      <c r="AF466" s="225"/>
      <c r="AG466" s="225"/>
      <c r="AH466" s="225"/>
      <c r="AI466" s="225"/>
      <c r="AJ466" s="225"/>
      <c r="AK466" s="225"/>
      <c r="AL466" s="225"/>
      <c r="AM466" s="225"/>
      <c r="AN466" s="225"/>
    </row>
    <row r="467" spans="7:40"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  <c r="AD467" s="225"/>
      <c r="AE467" s="225"/>
      <c r="AF467" s="225"/>
      <c r="AG467" s="225"/>
      <c r="AH467" s="225"/>
      <c r="AI467" s="225"/>
      <c r="AJ467" s="225"/>
      <c r="AK467" s="225"/>
      <c r="AL467" s="225"/>
      <c r="AM467" s="225"/>
      <c r="AN467" s="225"/>
    </row>
    <row r="468" spans="7:40"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  <c r="AD468" s="225"/>
      <c r="AE468" s="225"/>
      <c r="AF468" s="225"/>
      <c r="AG468" s="225"/>
      <c r="AH468" s="225"/>
      <c r="AI468" s="225"/>
      <c r="AJ468" s="225"/>
      <c r="AK468" s="225"/>
      <c r="AL468" s="225"/>
      <c r="AM468" s="225"/>
      <c r="AN468" s="225"/>
    </row>
    <row r="469" spans="7:40"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  <c r="AD469" s="225"/>
      <c r="AE469" s="225"/>
      <c r="AF469" s="225"/>
      <c r="AG469" s="225"/>
      <c r="AH469" s="225"/>
      <c r="AI469" s="225"/>
      <c r="AJ469" s="225"/>
      <c r="AK469" s="225"/>
      <c r="AL469" s="225"/>
      <c r="AM469" s="225"/>
      <c r="AN469" s="225"/>
    </row>
    <row r="470" spans="7:40"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  <c r="AD470" s="225"/>
      <c r="AE470" s="225"/>
      <c r="AF470" s="225"/>
      <c r="AG470" s="225"/>
      <c r="AH470" s="225"/>
      <c r="AI470" s="225"/>
      <c r="AJ470" s="225"/>
      <c r="AK470" s="225"/>
      <c r="AL470" s="225"/>
      <c r="AM470" s="225"/>
      <c r="AN470" s="225"/>
    </row>
    <row r="471" spans="7:40"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  <c r="AD471" s="225"/>
      <c r="AE471" s="225"/>
      <c r="AF471" s="225"/>
      <c r="AG471" s="225"/>
      <c r="AH471" s="225"/>
      <c r="AI471" s="225"/>
      <c r="AJ471" s="225"/>
      <c r="AK471" s="225"/>
      <c r="AL471" s="225"/>
      <c r="AM471" s="225"/>
      <c r="AN471" s="225"/>
    </row>
    <row r="472" spans="7:40"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  <c r="AD472" s="225"/>
      <c r="AE472" s="225"/>
      <c r="AF472" s="225"/>
      <c r="AG472" s="225"/>
      <c r="AH472" s="225"/>
      <c r="AI472" s="225"/>
      <c r="AJ472" s="225"/>
      <c r="AK472" s="225"/>
      <c r="AL472" s="225"/>
      <c r="AM472" s="225"/>
      <c r="AN472" s="225"/>
    </row>
    <row r="473" spans="7:40"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  <c r="AD473" s="225"/>
      <c r="AE473" s="225"/>
      <c r="AF473" s="225"/>
      <c r="AG473" s="225"/>
      <c r="AH473" s="225"/>
      <c r="AI473" s="225"/>
      <c r="AJ473" s="225"/>
      <c r="AK473" s="225"/>
      <c r="AL473" s="225"/>
      <c r="AM473" s="225"/>
      <c r="AN473" s="225"/>
    </row>
    <row r="474" spans="7:40"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  <c r="AD474" s="225"/>
      <c r="AE474" s="225"/>
      <c r="AF474" s="225"/>
      <c r="AG474" s="225"/>
      <c r="AH474" s="225"/>
      <c r="AI474" s="225"/>
      <c r="AJ474" s="225"/>
      <c r="AK474" s="225"/>
      <c r="AL474" s="225"/>
      <c r="AM474" s="225"/>
      <c r="AN474" s="225"/>
    </row>
    <row r="475" spans="7:40"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  <c r="AD475" s="225"/>
      <c r="AE475" s="225"/>
      <c r="AF475" s="225"/>
      <c r="AG475" s="225"/>
      <c r="AH475" s="225"/>
      <c r="AI475" s="225"/>
      <c r="AJ475" s="225"/>
      <c r="AK475" s="225"/>
      <c r="AL475" s="225"/>
      <c r="AM475" s="225"/>
      <c r="AN475" s="225"/>
    </row>
    <row r="476" spans="7:40"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  <c r="AD476" s="225"/>
      <c r="AE476" s="225"/>
      <c r="AF476" s="225"/>
      <c r="AG476" s="225"/>
      <c r="AH476" s="225"/>
      <c r="AI476" s="225"/>
      <c r="AJ476" s="225"/>
      <c r="AK476" s="225"/>
      <c r="AL476" s="225"/>
      <c r="AM476" s="225"/>
      <c r="AN476" s="225"/>
    </row>
    <row r="477" spans="7:40"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  <c r="AD477" s="225"/>
      <c r="AE477" s="225"/>
      <c r="AF477" s="225"/>
      <c r="AG477" s="225"/>
      <c r="AH477" s="225"/>
      <c r="AI477" s="225"/>
      <c r="AJ477" s="225"/>
      <c r="AK477" s="225"/>
      <c r="AL477" s="225"/>
      <c r="AM477" s="225"/>
      <c r="AN477" s="225"/>
    </row>
    <row r="478" spans="7:40"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  <c r="AD478" s="225"/>
      <c r="AE478" s="225"/>
      <c r="AF478" s="225"/>
      <c r="AG478" s="225"/>
      <c r="AH478" s="225"/>
      <c r="AI478" s="225"/>
      <c r="AJ478" s="225"/>
      <c r="AK478" s="225"/>
      <c r="AL478" s="225"/>
      <c r="AM478" s="225"/>
      <c r="AN478" s="225"/>
    </row>
    <row r="479" spans="7:40"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  <c r="AD479" s="225"/>
      <c r="AE479" s="225"/>
      <c r="AF479" s="225"/>
      <c r="AG479" s="225"/>
      <c r="AH479" s="225"/>
      <c r="AI479" s="225"/>
      <c r="AJ479" s="225"/>
      <c r="AK479" s="225"/>
      <c r="AL479" s="225"/>
      <c r="AM479" s="225"/>
      <c r="AN479" s="225"/>
    </row>
    <row r="480" spans="7:40"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  <c r="AD480" s="225"/>
      <c r="AE480" s="225"/>
      <c r="AF480" s="225"/>
      <c r="AG480" s="225"/>
      <c r="AH480" s="225"/>
      <c r="AI480" s="225"/>
      <c r="AJ480" s="225"/>
      <c r="AK480" s="225"/>
      <c r="AL480" s="225"/>
      <c r="AM480" s="225"/>
      <c r="AN480" s="225"/>
    </row>
    <row r="481" spans="7:40"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  <c r="AD481" s="225"/>
      <c r="AE481" s="225"/>
      <c r="AF481" s="225"/>
      <c r="AG481" s="225"/>
      <c r="AH481" s="225"/>
      <c r="AI481" s="225"/>
      <c r="AJ481" s="225"/>
      <c r="AK481" s="225"/>
      <c r="AL481" s="225"/>
      <c r="AM481" s="225"/>
      <c r="AN481" s="225"/>
    </row>
    <row r="482" spans="7:40"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  <c r="AD482" s="225"/>
      <c r="AE482" s="225"/>
      <c r="AF482" s="225"/>
      <c r="AG482" s="225"/>
      <c r="AH482" s="225"/>
      <c r="AI482" s="225"/>
      <c r="AJ482" s="225"/>
      <c r="AK482" s="225"/>
      <c r="AL482" s="225"/>
      <c r="AM482" s="225"/>
      <c r="AN482" s="225"/>
    </row>
    <row r="483" spans="7:40"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  <c r="AD483" s="225"/>
      <c r="AE483" s="225"/>
      <c r="AF483" s="225"/>
      <c r="AG483" s="225"/>
      <c r="AH483" s="225"/>
      <c r="AI483" s="225"/>
      <c r="AJ483" s="225"/>
      <c r="AK483" s="225"/>
      <c r="AL483" s="225"/>
      <c r="AM483" s="225"/>
      <c r="AN483" s="225"/>
    </row>
    <row r="484" spans="7:40"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  <c r="AD484" s="225"/>
      <c r="AE484" s="225"/>
      <c r="AF484" s="225"/>
      <c r="AG484" s="225"/>
      <c r="AH484" s="225"/>
      <c r="AI484" s="225"/>
      <c r="AJ484" s="225"/>
      <c r="AK484" s="225"/>
      <c r="AL484" s="225"/>
      <c r="AM484" s="225"/>
      <c r="AN484" s="225"/>
    </row>
    <row r="485" spans="7:40"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  <c r="AD485" s="225"/>
      <c r="AE485" s="225"/>
      <c r="AF485" s="225"/>
      <c r="AG485" s="225"/>
      <c r="AH485" s="225"/>
      <c r="AI485" s="225"/>
      <c r="AJ485" s="225"/>
      <c r="AK485" s="225"/>
      <c r="AL485" s="225"/>
      <c r="AM485" s="225"/>
      <c r="AN485" s="225"/>
    </row>
    <row r="486" spans="7:40"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  <c r="AD486" s="225"/>
      <c r="AE486" s="225"/>
      <c r="AF486" s="225"/>
      <c r="AG486" s="225"/>
      <c r="AH486" s="225"/>
      <c r="AI486" s="225"/>
      <c r="AJ486" s="225"/>
      <c r="AK486" s="225"/>
      <c r="AL486" s="225"/>
      <c r="AM486" s="225"/>
      <c r="AN486" s="225"/>
    </row>
    <row r="487" spans="7:40"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  <c r="AD487" s="225"/>
      <c r="AE487" s="225"/>
      <c r="AF487" s="225"/>
      <c r="AG487" s="225"/>
      <c r="AH487" s="225"/>
      <c r="AI487" s="225"/>
      <c r="AJ487" s="225"/>
      <c r="AK487" s="225"/>
      <c r="AL487" s="225"/>
      <c r="AM487" s="225"/>
      <c r="AN487" s="225"/>
    </row>
    <row r="488" spans="7:40"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  <c r="AD488" s="225"/>
      <c r="AE488" s="225"/>
      <c r="AF488" s="225"/>
      <c r="AG488" s="225"/>
      <c r="AH488" s="225"/>
      <c r="AI488" s="225"/>
      <c r="AJ488" s="225"/>
      <c r="AK488" s="225"/>
      <c r="AL488" s="225"/>
      <c r="AM488" s="225"/>
      <c r="AN488" s="225"/>
    </row>
    <row r="489" spans="7:40"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  <c r="AD489" s="225"/>
      <c r="AE489" s="225"/>
      <c r="AF489" s="225"/>
      <c r="AG489" s="225"/>
      <c r="AH489" s="225"/>
      <c r="AI489" s="225"/>
      <c r="AJ489" s="225"/>
      <c r="AK489" s="225"/>
      <c r="AL489" s="225"/>
      <c r="AM489" s="225"/>
      <c r="AN489" s="225"/>
    </row>
    <row r="490" spans="7:40"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  <c r="AD490" s="225"/>
      <c r="AE490" s="225"/>
      <c r="AF490" s="225"/>
      <c r="AG490" s="225"/>
      <c r="AH490" s="225"/>
      <c r="AI490" s="225"/>
      <c r="AJ490" s="225"/>
      <c r="AK490" s="225"/>
      <c r="AL490" s="225"/>
      <c r="AM490" s="225"/>
      <c r="AN490" s="225"/>
    </row>
    <row r="491" spans="7:40"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  <c r="AD491" s="225"/>
      <c r="AE491" s="225"/>
      <c r="AF491" s="225"/>
      <c r="AG491" s="225"/>
      <c r="AH491" s="225"/>
      <c r="AI491" s="225"/>
      <c r="AJ491" s="225"/>
      <c r="AK491" s="225"/>
      <c r="AL491" s="225"/>
      <c r="AM491" s="225"/>
      <c r="AN491" s="225"/>
    </row>
    <row r="492" spans="7:40"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  <c r="AD492" s="225"/>
      <c r="AE492" s="225"/>
      <c r="AF492" s="225"/>
      <c r="AG492" s="225"/>
      <c r="AH492" s="225"/>
      <c r="AI492" s="225"/>
      <c r="AJ492" s="225"/>
      <c r="AK492" s="225"/>
      <c r="AL492" s="225"/>
      <c r="AM492" s="225"/>
      <c r="AN492" s="225"/>
    </row>
    <row r="493" spans="7:40"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  <c r="AD493" s="225"/>
      <c r="AE493" s="225"/>
      <c r="AF493" s="225"/>
      <c r="AG493" s="225"/>
      <c r="AH493" s="225"/>
      <c r="AI493" s="225"/>
      <c r="AJ493" s="225"/>
      <c r="AK493" s="225"/>
      <c r="AL493" s="225"/>
      <c r="AM493" s="225"/>
      <c r="AN493" s="225"/>
    </row>
    <row r="494" spans="7:40"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  <c r="AD494" s="225"/>
      <c r="AE494" s="225"/>
      <c r="AF494" s="225"/>
      <c r="AG494" s="225"/>
      <c r="AH494" s="225"/>
      <c r="AI494" s="225"/>
      <c r="AJ494" s="225"/>
      <c r="AK494" s="225"/>
      <c r="AL494" s="225"/>
      <c r="AM494" s="225"/>
      <c r="AN494" s="225"/>
    </row>
    <row r="495" spans="7:40"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  <c r="AD495" s="225"/>
      <c r="AE495" s="225"/>
      <c r="AF495" s="225"/>
      <c r="AG495" s="225"/>
      <c r="AH495" s="225"/>
      <c r="AI495" s="225"/>
      <c r="AJ495" s="225"/>
      <c r="AK495" s="225"/>
      <c r="AL495" s="225"/>
      <c r="AM495" s="225"/>
      <c r="AN495" s="225"/>
    </row>
    <row r="496" spans="7:40"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  <c r="AD496" s="225"/>
      <c r="AE496" s="225"/>
      <c r="AF496" s="225"/>
      <c r="AG496" s="225"/>
      <c r="AH496" s="225"/>
      <c r="AI496" s="225"/>
      <c r="AJ496" s="225"/>
      <c r="AK496" s="225"/>
      <c r="AL496" s="225"/>
      <c r="AM496" s="225"/>
      <c r="AN496" s="225"/>
    </row>
    <row r="497" spans="7:40"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</row>
    <row r="498" spans="7:40"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  <c r="AD498" s="225"/>
      <c r="AE498" s="225"/>
      <c r="AF498" s="225"/>
      <c r="AG498" s="225"/>
      <c r="AH498" s="225"/>
      <c r="AI498" s="225"/>
      <c r="AJ498" s="225"/>
      <c r="AK498" s="225"/>
      <c r="AL498" s="225"/>
      <c r="AM498" s="225"/>
      <c r="AN498" s="225"/>
    </row>
    <row r="499" spans="7:40"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  <c r="AD499" s="225"/>
      <c r="AE499" s="225"/>
      <c r="AF499" s="225"/>
      <c r="AG499" s="225"/>
      <c r="AH499" s="225"/>
      <c r="AI499" s="225"/>
      <c r="AJ499" s="225"/>
      <c r="AK499" s="225"/>
      <c r="AL499" s="225"/>
      <c r="AM499" s="225"/>
      <c r="AN499" s="225"/>
    </row>
    <row r="500" spans="7:40"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  <c r="AD500" s="225"/>
      <c r="AE500" s="225"/>
      <c r="AF500" s="225"/>
      <c r="AG500" s="225"/>
      <c r="AH500" s="225"/>
      <c r="AI500" s="225"/>
      <c r="AJ500" s="225"/>
      <c r="AK500" s="225"/>
      <c r="AL500" s="225"/>
      <c r="AM500" s="225"/>
      <c r="AN500" s="225"/>
    </row>
    <row r="501" spans="7:40"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  <c r="AD501" s="225"/>
      <c r="AE501" s="225"/>
      <c r="AF501" s="225"/>
      <c r="AG501" s="225"/>
      <c r="AH501" s="225"/>
      <c r="AI501" s="225"/>
      <c r="AJ501" s="225"/>
      <c r="AK501" s="225"/>
      <c r="AL501" s="225"/>
      <c r="AM501" s="225"/>
      <c r="AN501" s="225"/>
    </row>
    <row r="502" spans="7:40"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  <c r="AD502" s="225"/>
      <c r="AE502" s="225"/>
      <c r="AF502" s="225"/>
      <c r="AG502" s="225"/>
      <c r="AH502" s="225"/>
      <c r="AI502" s="225"/>
      <c r="AJ502" s="225"/>
      <c r="AK502" s="225"/>
      <c r="AL502" s="225"/>
      <c r="AM502" s="225"/>
      <c r="AN502" s="225"/>
    </row>
    <row r="503" spans="7:40"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  <c r="AD503" s="225"/>
      <c r="AE503" s="225"/>
      <c r="AF503" s="225"/>
      <c r="AG503" s="225"/>
      <c r="AH503" s="225"/>
      <c r="AI503" s="225"/>
      <c r="AJ503" s="225"/>
      <c r="AK503" s="225"/>
      <c r="AL503" s="225"/>
      <c r="AM503" s="225"/>
      <c r="AN503" s="225"/>
    </row>
    <row r="504" spans="7:40"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  <c r="AD504" s="225"/>
      <c r="AE504" s="225"/>
      <c r="AF504" s="225"/>
      <c r="AG504" s="225"/>
      <c r="AH504" s="225"/>
      <c r="AI504" s="225"/>
      <c r="AJ504" s="225"/>
      <c r="AK504" s="225"/>
      <c r="AL504" s="225"/>
      <c r="AM504" s="225"/>
      <c r="AN504" s="225"/>
    </row>
    <row r="505" spans="7:40"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  <c r="AD505" s="225"/>
      <c r="AE505" s="225"/>
      <c r="AF505" s="225"/>
      <c r="AG505" s="225"/>
      <c r="AH505" s="225"/>
      <c r="AI505" s="225"/>
      <c r="AJ505" s="225"/>
      <c r="AK505" s="225"/>
      <c r="AL505" s="225"/>
      <c r="AM505" s="225"/>
      <c r="AN505" s="225"/>
    </row>
    <row r="506" spans="7:40"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  <c r="AD506" s="225"/>
      <c r="AE506" s="225"/>
      <c r="AF506" s="225"/>
      <c r="AG506" s="225"/>
      <c r="AH506" s="225"/>
      <c r="AI506" s="225"/>
      <c r="AJ506" s="225"/>
      <c r="AK506" s="225"/>
      <c r="AL506" s="225"/>
      <c r="AM506" s="225"/>
      <c r="AN506" s="225"/>
    </row>
    <row r="507" spans="7:40"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  <c r="AD507" s="225"/>
      <c r="AE507" s="225"/>
      <c r="AF507" s="225"/>
      <c r="AG507" s="225"/>
      <c r="AH507" s="225"/>
      <c r="AI507" s="225"/>
      <c r="AJ507" s="225"/>
      <c r="AK507" s="225"/>
      <c r="AL507" s="225"/>
      <c r="AM507" s="225"/>
      <c r="AN507" s="225"/>
    </row>
    <row r="508" spans="7:40"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  <c r="AD508" s="225"/>
      <c r="AE508" s="225"/>
      <c r="AF508" s="225"/>
      <c r="AG508" s="225"/>
      <c r="AH508" s="225"/>
      <c r="AI508" s="225"/>
      <c r="AJ508" s="225"/>
      <c r="AK508" s="225"/>
      <c r="AL508" s="225"/>
      <c r="AM508" s="225"/>
      <c r="AN508" s="225"/>
    </row>
    <row r="509" spans="7:40"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  <c r="AD509" s="225"/>
      <c r="AE509" s="225"/>
      <c r="AF509" s="225"/>
      <c r="AG509" s="225"/>
      <c r="AH509" s="225"/>
      <c r="AI509" s="225"/>
      <c r="AJ509" s="225"/>
      <c r="AK509" s="225"/>
      <c r="AL509" s="225"/>
      <c r="AM509" s="225"/>
      <c r="AN509" s="225"/>
    </row>
    <row r="510" spans="7:40"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  <c r="AD510" s="225"/>
      <c r="AE510" s="225"/>
      <c r="AF510" s="225"/>
      <c r="AG510" s="225"/>
      <c r="AH510" s="225"/>
      <c r="AI510" s="225"/>
      <c r="AJ510" s="225"/>
      <c r="AK510" s="225"/>
      <c r="AL510" s="225"/>
      <c r="AM510" s="225"/>
      <c r="AN510" s="225"/>
    </row>
    <row r="511" spans="7:40"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  <c r="AD511" s="225"/>
      <c r="AE511" s="225"/>
      <c r="AF511" s="225"/>
      <c r="AG511" s="225"/>
      <c r="AH511" s="225"/>
      <c r="AI511" s="225"/>
      <c r="AJ511" s="225"/>
      <c r="AK511" s="225"/>
      <c r="AL511" s="225"/>
      <c r="AM511" s="225"/>
      <c r="AN511" s="225"/>
    </row>
    <row r="512" spans="7:40"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  <c r="AD512" s="225"/>
      <c r="AE512" s="225"/>
      <c r="AF512" s="225"/>
      <c r="AG512" s="225"/>
      <c r="AH512" s="225"/>
      <c r="AI512" s="225"/>
      <c r="AJ512" s="225"/>
      <c r="AK512" s="225"/>
      <c r="AL512" s="225"/>
      <c r="AM512" s="225"/>
      <c r="AN512" s="225"/>
    </row>
    <row r="513" spans="7:40"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  <c r="AD513" s="225"/>
      <c r="AE513" s="225"/>
      <c r="AF513" s="225"/>
      <c r="AG513" s="225"/>
      <c r="AH513" s="225"/>
      <c r="AI513" s="225"/>
      <c r="AJ513" s="225"/>
      <c r="AK513" s="225"/>
      <c r="AL513" s="225"/>
      <c r="AM513" s="225"/>
      <c r="AN513" s="225"/>
    </row>
    <row r="514" spans="7:40"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  <c r="AD514" s="225"/>
      <c r="AE514" s="225"/>
      <c r="AF514" s="225"/>
      <c r="AG514" s="225"/>
      <c r="AH514" s="225"/>
      <c r="AI514" s="225"/>
      <c r="AJ514" s="225"/>
      <c r="AK514" s="225"/>
      <c r="AL514" s="225"/>
      <c r="AM514" s="225"/>
      <c r="AN514" s="225"/>
    </row>
    <row r="515" spans="7:40"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  <c r="AD515" s="225"/>
      <c r="AE515" s="225"/>
      <c r="AF515" s="225"/>
      <c r="AG515" s="225"/>
      <c r="AH515" s="225"/>
      <c r="AI515" s="225"/>
      <c r="AJ515" s="225"/>
      <c r="AK515" s="225"/>
      <c r="AL515" s="225"/>
      <c r="AM515" s="225"/>
      <c r="AN515" s="225"/>
    </row>
    <row r="516" spans="7:40"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  <c r="AD516" s="225"/>
      <c r="AE516" s="225"/>
      <c r="AF516" s="225"/>
      <c r="AG516" s="225"/>
      <c r="AH516" s="225"/>
      <c r="AI516" s="225"/>
      <c r="AJ516" s="225"/>
      <c r="AK516" s="225"/>
      <c r="AL516" s="225"/>
      <c r="AM516" s="225"/>
      <c r="AN516" s="225"/>
    </row>
    <row r="517" spans="7:40"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  <c r="AD517" s="225"/>
      <c r="AE517" s="225"/>
      <c r="AF517" s="225"/>
      <c r="AG517" s="225"/>
      <c r="AH517" s="225"/>
      <c r="AI517" s="225"/>
      <c r="AJ517" s="225"/>
      <c r="AK517" s="225"/>
      <c r="AL517" s="225"/>
      <c r="AM517" s="225"/>
      <c r="AN517" s="225"/>
    </row>
    <row r="518" spans="7:40"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  <c r="AD518" s="225"/>
      <c r="AE518" s="225"/>
      <c r="AF518" s="225"/>
      <c r="AG518" s="225"/>
      <c r="AH518" s="225"/>
      <c r="AI518" s="225"/>
      <c r="AJ518" s="225"/>
      <c r="AK518" s="225"/>
      <c r="AL518" s="225"/>
      <c r="AM518" s="225"/>
      <c r="AN518" s="225"/>
    </row>
    <row r="519" spans="7:40"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  <c r="AD519" s="225"/>
      <c r="AE519" s="225"/>
      <c r="AF519" s="225"/>
      <c r="AG519" s="225"/>
      <c r="AH519" s="225"/>
      <c r="AI519" s="225"/>
      <c r="AJ519" s="225"/>
      <c r="AK519" s="225"/>
      <c r="AL519" s="225"/>
      <c r="AM519" s="225"/>
      <c r="AN519" s="225"/>
    </row>
    <row r="520" spans="7:40"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  <c r="AD520" s="225"/>
      <c r="AE520" s="225"/>
      <c r="AF520" s="225"/>
      <c r="AG520" s="225"/>
      <c r="AH520" s="225"/>
      <c r="AI520" s="225"/>
      <c r="AJ520" s="225"/>
      <c r="AK520" s="225"/>
      <c r="AL520" s="225"/>
      <c r="AM520" s="225"/>
      <c r="AN520" s="225"/>
    </row>
    <row r="521" spans="7:40"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  <c r="AD521" s="225"/>
      <c r="AE521" s="225"/>
      <c r="AF521" s="225"/>
      <c r="AG521" s="225"/>
      <c r="AH521" s="225"/>
      <c r="AI521" s="225"/>
      <c r="AJ521" s="225"/>
      <c r="AK521" s="225"/>
      <c r="AL521" s="225"/>
      <c r="AM521" s="225"/>
      <c r="AN521" s="225"/>
    </row>
    <row r="522" spans="7:40"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  <c r="AD522" s="225"/>
      <c r="AE522" s="225"/>
      <c r="AF522" s="225"/>
      <c r="AG522" s="225"/>
      <c r="AH522" s="225"/>
      <c r="AI522" s="225"/>
      <c r="AJ522" s="225"/>
      <c r="AK522" s="225"/>
      <c r="AL522" s="225"/>
      <c r="AM522" s="225"/>
      <c r="AN522" s="225"/>
    </row>
    <row r="523" spans="7:40"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  <c r="AD523" s="225"/>
      <c r="AE523" s="225"/>
      <c r="AF523" s="225"/>
      <c r="AG523" s="225"/>
      <c r="AH523" s="225"/>
      <c r="AI523" s="225"/>
      <c r="AJ523" s="225"/>
      <c r="AK523" s="225"/>
      <c r="AL523" s="225"/>
      <c r="AM523" s="225"/>
      <c r="AN523" s="225"/>
    </row>
    <row r="524" spans="7:40"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  <c r="AD524" s="225"/>
      <c r="AE524" s="225"/>
      <c r="AF524" s="225"/>
      <c r="AG524" s="225"/>
      <c r="AH524" s="225"/>
      <c r="AI524" s="225"/>
      <c r="AJ524" s="225"/>
      <c r="AK524" s="225"/>
      <c r="AL524" s="225"/>
      <c r="AM524" s="225"/>
      <c r="AN524" s="225"/>
    </row>
    <row r="525" spans="7:40"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  <c r="AD525" s="225"/>
      <c r="AE525" s="225"/>
      <c r="AF525" s="225"/>
      <c r="AG525" s="225"/>
      <c r="AH525" s="225"/>
      <c r="AI525" s="225"/>
      <c r="AJ525" s="225"/>
      <c r="AK525" s="225"/>
      <c r="AL525" s="225"/>
      <c r="AM525" s="225"/>
      <c r="AN525" s="225"/>
    </row>
    <row r="526" spans="7:40"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  <c r="AD526" s="225"/>
      <c r="AE526" s="225"/>
      <c r="AF526" s="225"/>
      <c r="AG526" s="225"/>
      <c r="AH526" s="225"/>
      <c r="AI526" s="225"/>
      <c r="AJ526" s="225"/>
      <c r="AK526" s="225"/>
      <c r="AL526" s="225"/>
      <c r="AM526" s="225"/>
      <c r="AN526" s="225"/>
    </row>
    <row r="527" spans="7:40"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  <c r="AD527" s="225"/>
      <c r="AE527" s="225"/>
      <c r="AF527" s="225"/>
      <c r="AG527" s="225"/>
      <c r="AH527" s="225"/>
      <c r="AI527" s="225"/>
      <c r="AJ527" s="225"/>
      <c r="AK527" s="225"/>
      <c r="AL527" s="225"/>
      <c r="AM527" s="225"/>
      <c r="AN527" s="225"/>
    </row>
    <row r="528" spans="7:40"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  <c r="AD528" s="225"/>
      <c r="AE528" s="225"/>
      <c r="AF528" s="225"/>
      <c r="AG528" s="225"/>
      <c r="AH528" s="225"/>
      <c r="AI528" s="225"/>
      <c r="AJ528" s="225"/>
      <c r="AK528" s="225"/>
      <c r="AL528" s="225"/>
      <c r="AM528" s="225"/>
      <c r="AN528" s="225"/>
    </row>
    <row r="529" spans="7:40"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  <c r="AD529" s="225"/>
      <c r="AE529" s="225"/>
      <c r="AF529" s="225"/>
      <c r="AG529" s="225"/>
      <c r="AH529" s="225"/>
      <c r="AI529" s="225"/>
      <c r="AJ529" s="225"/>
      <c r="AK529" s="225"/>
      <c r="AL529" s="225"/>
      <c r="AM529" s="225"/>
      <c r="AN529" s="225"/>
    </row>
    <row r="530" spans="7:40"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  <c r="AD530" s="225"/>
      <c r="AE530" s="225"/>
      <c r="AF530" s="225"/>
      <c r="AG530" s="225"/>
      <c r="AH530" s="225"/>
      <c r="AI530" s="225"/>
      <c r="AJ530" s="225"/>
      <c r="AK530" s="225"/>
      <c r="AL530" s="225"/>
      <c r="AM530" s="225"/>
      <c r="AN530" s="225"/>
    </row>
    <row r="531" spans="7:40"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  <c r="AD531" s="225"/>
      <c r="AE531" s="225"/>
      <c r="AF531" s="225"/>
      <c r="AG531" s="225"/>
      <c r="AH531" s="225"/>
      <c r="AI531" s="225"/>
      <c r="AJ531" s="225"/>
      <c r="AK531" s="225"/>
      <c r="AL531" s="225"/>
      <c r="AM531" s="225"/>
      <c r="AN531" s="225"/>
    </row>
    <row r="532" spans="7:40"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  <c r="AD532" s="225"/>
      <c r="AE532" s="225"/>
      <c r="AF532" s="225"/>
      <c r="AG532" s="225"/>
      <c r="AH532" s="225"/>
      <c r="AI532" s="225"/>
      <c r="AJ532" s="225"/>
      <c r="AK532" s="225"/>
      <c r="AL532" s="225"/>
      <c r="AM532" s="225"/>
      <c r="AN532" s="225"/>
    </row>
    <row r="533" spans="7:40"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  <c r="AD533" s="225"/>
      <c r="AE533" s="225"/>
      <c r="AF533" s="225"/>
      <c r="AG533" s="225"/>
      <c r="AH533" s="225"/>
      <c r="AI533" s="225"/>
      <c r="AJ533" s="225"/>
      <c r="AK533" s="225"/>
      <c r="AL533" s="225"/>
      <c r="AM533" s="225"/>
      <c r="AN533" s="225"/>
    </row>
    <row r="534" spans="7:40"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  <c r="AD534" s="225"/>
      <c r="AE534" s="225"/>
      <c r="AF534" s="225"/>
      <c r="AG534" s="225"/>
      <c r="AH534" s="225"/>
      <c r="AI534" s="225"/>
      <c r="AJ534" s="225"/>
      <c r="AK534" s="225"/>
      <c r="AL534" s="225"/>
      <c r="AM534" s="225"/>
      <c r="AN534" s="225"/>
    </row>
    <row r="535" spans="7:40"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  <c r="AD535" s="225"/>
      <c r="AE535" s="225"/>
      <c r="AF535" s="225"/>
      <c r="AG535" s="225"/>
      <c r="AH535" s="225"/>
      <c r="AI535" s="225"/>
      <c r="AJ535" s="225"/>
      <c r="AK535" s="225"/>
      <c r="AL535" s="225"/>
      <c r="AM535" s="225"/>
      <c r="AN535" s="225"/>
    </row>
    <row r="536" spans="7:40"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  <c r="AD536" s="225"/>
      <c r="AE536" s="225"/>
      <c r="AF536" s="225"/>
      <c r="AG536" s="225"/>
      <c r="AH536" s="225"/>
      <c r="AI536" s="225"/>
      <c r="AJ536" s="225"/>
      <c r="AK536" s="225"/>
      <c r="AL536" s="225"/>
      <c r="AM536" s="225"/>
      <c r="AN536" s="225"/>
    </row>
    <row r="537" spans="7:40"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  <c r="AD537" s="225"/>
      <c r="AE537" s="225"/>
      <c r="AF537" s="225"/>
      <c r="AG537" s="225"/>
      <c r="AH537" s="225"/>
      <c r="AI537" s="225"/>
      <c r="AJ537" s="225"/>
      <c r="AK537" s="225"/>
      <c r="AL537" s="225"/>
      <c r="AM537" s="225"/>
      <c r="AN537" s="225"/>
    </row>
    <row r="538" spans="7:40"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  <c r="AD538" s="225"/>
      <c r="AE538" s="225"/>
      <c r="AF538" s="225"/>
      <c r="AG538" s="225"/>
      <c r="AH538" s="225"/>
      <c r="AI538" s="225"/>
      <c r="AJ538" s="225"/>
      <c r="AK538" s="225"/>
      <c r="AL538" s="225"/>
      <c r="AM538" s="225"/>
      <c r="AN538" s="225"/>
    </row>
    <row r="539" spans="7:40"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  <c r="AD539" s="225"/>
      <c r="AE539" s="225"/>
      <c r="AF539" s="225"/>
      <c r="AG539" s="225"/>
      <c r="AH539" s="225"/>
      <c r="AI539" s="225"/>
      <c r="AJ539" s="225"/>
      <c r="AK539" s="225"/>
      <c r="AL539" s="225"/>
      <c r="AM539" s="225"/>
      <c r="AN539" s="225"/>
    </row>
    <row r="540" spans="7:40"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  <c r="AD540" s="225"/>
      <c r="AE540" s="225"/>
      <c r="AF540" s="225"/>
      <c r="AG540" s="225"/>
      <c r="AH540" s="225"/>
      <c r="AI540" s="225"/>
      <c r="AJ540" s="225"/>
      <c r="AK540" s="225"/>
      <c r="AL540" s="225"/>
      <c r="AM540" s="225"/>
      <c r="AN540" s="225"/>
    </row>
    <row r="541" spans="7:40"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  <c r="AD541" s="225"/>
      <c r="AE541" s="225"/>
      <c r="AF541" s="225"/>
      <c r="AG541" s="225"/>
      <c r="AH541" s="225"/>
      <c r="AI541" s="225"/>
      <c r="AJ541" s="225"/>
      <c r="AK541" s="225"/>
      <c r="AL541" s="225"/>
      <c r="AM541" s="225"/>
      <c r="AN541" s="225"/>
    </row>
    <row r="542" spans="7:40"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  <c r="AD542" s="225"/>
      <c r="AE542" s="225"/>
      <c r="AF542" s="225"/>
      <c r="AG542" s="225"/>
      <c r="AH542" s="225"/>
      <c r="AI542" s="225"/>
      <c r="AJ542" s="225"/>
      <c r="AK542" s="225"/>
      <c r="AL542" s="225"/>
      <c r="AM542" s="225"/>
      <c r="AN542" s="225"/>
    </row>
    <row r="543" spans="7:40"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  <c r="AD543" s="225"/>
      <c r="AE543" s="225"/>
      <c r="AF543" s="225"/>
      <c r="AG543" s="225"/>
      <c r="AH543" s="225"/>
      <c r="AI543" s="225"/>
      <c r="AJ543" s="225"/>
      <c r="AK543" s="225"/>
      <c r="AL543" s="225"/>
      <c r="AM543" s="225"/>
      <c r="AN543" s="225"/>
    </row>
    <row r="544" spans="7:40"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  <c r="AD544" s="225"/>
      <c r="AE544" s="225"/>
      <c r="AF544" s="225"/>
      <c r="AG544" s="225"/>
      <c r="AH544" s="225"/>
      <c r="AI544" s="225"/>
      <c r="AJ544" s="225"/>
      <c r="AK544" s="225"/>
      <c r="AL544" s="225"/>
      <c r="AM544" s="225"/>
      <c r="AN544" s="225"/>
    </row>
    <row r="545" spans="7:40"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  <c r="AD545" s="225"/>
      <c r="AE545" s="225"/>
      <c r="AF545" s="225"/>
      <c r="AG545" s="225"/>
      <c r="AH545" s="225"/>
      <c r="AI545" s="225"/>
      <c r="AJ545" s="225"/>
      <c r="AK545" s="225"/>
      <c r="AL545" s="225"/>
      <c r="AM545" s="225"/>
      <c r="AN545" s="225"/>
    </row>
    <row r="546" spans="7:40"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  <c r="AD546" s="225"/>
      <c r="AE546" s="225"/>
      <c r="AF546" s="225"/>
      <c r="AG546" s="225"/>
      <c r="AH546" s="225"/>
      <c r="AI546" s="225"/>
      <c r="AJ546" s="225"/>
      <c r="AK546" s="225"/>
      <c r="AL546" s="225"/>
      <c r="AM546" s="225"/>
      <c r="AN546" s="225"/>
    </row>
    <row r="547" spans="7:40"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  <c r="AD547" s="225"/>
      <c r="AE547" s="225"/>
      <c r="AF547" s="225"/>
      <c r="AG547" s="225"/>
      <c r="AH547" s="225"/>
      <c r="AI547" s="225"/>
      <c r="AJ547" s="225"/>
      <c r="AK547" s="225"/>
      <c r="AL547" s="225"/>
      <c r="AM547" s="225"/>
      <c r="AN547" s="225"/>
    </row>
    <row r="548" spans="7:40"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  <c r="AD548" s="225"/>
      <c r="AE548" s="225"/>
      <c r="AF548" s="225"/>
      <c r="AG548" s="225"/>
      <c r="AH548" s="225"/>
      <c r="AI548" s="225"/>
      <c r="AJ548" s="225"/>
      <c r="AK548" s="225"/>
      <c r="AL548" s="225"/>
      <c r="AM548" s="225"/>
      <c r="AN548" s="225"/>
    </row>
    <row r="549" spans="7:40"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  <c r="AD549" s="225"/>
      <c r="AE549" s="225"/>
      <c r="AF549" s="225"/>
      <c r="AG549" s="225"/>
      <c r="AH549" s="225"/>
      <c r="AI549" s="225"/>
      <c r="AJ549" s="225"/>
      <c r="AK549" s="225"/>
      <c r="AL549" s="225"/>
      <c r="AM549" s="225"/>
      <c r="AN549" s="225"/>
    </row>
    <row r="550" spans="7:40"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  <c r="AD550" s="225"/>
      <c r="AE550" s="225"/>
      <c r="AF550" s="225"/>
      <c r="AG550" s="225"/>
      <c r="AH550" s="225"/>
      <c r="AI550" s="225"/>
      <c r="AJ550" s="225"/>
      <c r="AK550" s="225"/>
      <c r="AL550" s="225"/>
      <c r="AM550" s="225"/>
      <c r="AN550" s="225"/>
    </row>
    <row r="551" spans="7:40"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  <c r="AD551" s="225"/>
      <c r="AE551" s="225"/>
      <c r="AF551" s="225"/>
      <c r="AG551" s="225"/>
      <c r="AH551" s="225"/>
      <c r="AI551" s="225"/>
      <c r="AJ551" s="225"/>
      <c r="AK551" s="225"/>
      <c r="AL551" s="225"/>
      <c r="AM551" s="225"/>
      <c r="AN551" s="225"/>
    </row>
    <row r="552" spans="7:40"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  <c r="AD552" s="225"/>
      <c r="AE552" s="225"/>
      <c r="AF552" s="225"/>
      <c r="AG552" s="225"/>
      <c r="AH552" s="225"/>
      <c r="AI552" s="225"/>
      <c r="AJ552" s="225"/>
      <c r="AK552" s="225"/>
      <c r="AL552" s="225"/>
      <c r="AM552" s="225"/>
      <c r="AN552" s="225"/>
    </row>
    <row r="553" spans="7:40"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  <c r="AD553" s="225"/>
      <c r="AE553" s="225"/>
      <c r="AF553" s="225"/>
      <c r="AG553" s="225"/>
      <c r="AH553" s="225"/>
      <c r="AI553" s="225"/>
      <c r="AJ553" s="225"/>
      <c r="AK553" s="225"/>
      <c r="AL553" s="225"/>
      <c r="AM553" s="225"/>
      <c r="AN553" s="225"/>
    </row>
    <row r="554" spans="7:40"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  <c r="AD554" s="225"/>
      <c r="AE554" s="225"/>
      <c r="AF554" s="225"/>
      <c r="AG554" s="225"/>
      <c r="AH554" s="225"/>
      <c r="AI554" s="225"/>
      <c r="AJ554" s="225"/>
      <c r="AK554" s="225"/>
      <c r="AL554" s="225"/>
      <c r="AM554" s="225"/>
      <c r="AN554" s="225"/>
    </row>
    <row r="555" spans="7:40"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  <c r="AD555" s="225"/>
      <c r="AE555" s="225"/>
      <c r="AF555" s="225"/>
      <c r="AG555" s="225"/>
      <c r="AH555" s="225"/>
      <c r="AI555" s="225"/>
      <c r="AJ555" s="225"/>
      <c r="AK555" s="225"/>
      <c r="AL555" s="225"/>
      <c r="AM555" s="225"/>
      <c r="AN555" s="225"/>
    </row>
    <row r="556" spans="7:40"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  <c r="AD556" s="225"/>
      <c r="AE556" s="225"/>
      <c r="AF556" s="225"/>
      <c r="AG556" s="225"/>
      <c r="AH556" s="225"/>
      <c r="AI556" s="225"/>
      <c r="AJ556" s="225"/>
      <c r="AK556" s="225"/>
      <c r="AL556" s="225"/>
      <c r="AM556" s="225"/>
      <c r="AN556" s="225"/>
    </row>
    <row r="557" spans="7:40"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  <c r="AD557" s="225"/>
      <c r="AE557" s="225"/>
      <c r="AF557" s="225"/>
      <c r="AG557" s="225"/>
      <c r="AH557" s="225"/>
      <c r="AI557" s="225"/>
      <c r="AJ557" s="225"/>
      <c r="AK557" s="225"/>
      <c r="AL557" s="225"/>
      <c r="AM557" s="225"/>
      <c r="AN557" s="225"/>
    </row>
    <row r="558" spans="7:40"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  <c r="AD558" s="225"/>
      <c r="AE558" s="225"/>
      <c r="AF558" s="225"/>
      <c r="AG558" s="225"/>
      <c r="AH558" s="225"/>
      <c r="AI558" s="225"/>
      <c r="AJ558" s="225"/>
      <c r="AK558" s="225"/>
      <c r="AL558" s="225"/>
      <c r="AM558" s="225"/>
      <c r="AN558" s="225"/>
    </row>
    <row r="559" spans="7:40"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  <c r="AD559" s="225"/>
      <c r="AE559" s="225"/>
      <c r="AF559" s="225"/>
      <c r="AG559" s="225"/>
      <c r="AH559" s="225"/>
      <c r="AI559" s="225"/>
      <c r="AJ559" s="225"/>
      <c r="AK559" s="225"/>
      <c r="AL559" s="225"/>
      <c r="AM559" s="225"/>
      <c r="AN559" s="225"/>
    </row>
    <row r="560" spans="7:40"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  <c r="AD560" s="225"/>
      <c r="AE560" s="225"/>
      <c r="AF560" s="225"/>
      <c r="AG560" s="225"/>
      <c r="AH560" s="225"/>
      <c r="AI560" s="225"/>
      <c r="AJ560" s="225"/>
      <c r="AK560" s="225"/>
      <c r="AL560" s="225"/>
      <c r="AM560" s="225"/>
      <c r="AN560" s="225"/>
    </row>
    <row r="561" spans="7:40"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  <c r="AD561" s="225"/>
      <c r="AE561" s="225"/>
      <c r="AF561" s="225"/>
      <c r="AG561" s="225"/>
      <c r="AH561" s="225"/>
      <c r="AI561" s="225"/>
      <c r="AJ561" s="225"/>
      <c r="AK561" s="225"/>
      <c r="AL561" s="225"/>
      <c r="AM561" s="225"/>
      <c r="AN561" s="225"/>
    </row>
    <row r="562" spans="7:40"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  <c r="AD562" s="225"/>
      <c r="AE562" s="225"/>
      <c r="AF562" s="225"/>
      <c r="AG562" s="225"/>
      <c r="AH562" s="225"/>
      <c r="AI562" s="225"/>
      <c r="AJ562" s="225"/>
      <c r="AK562" s="225"/>
      <c r="AL562" s="225"/>
      <c r="AM562" s="225"/>
      <c r="AN562" s="225"/>
    </row>
    <row r="563" spans="7:40"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  <c r="AD563" s="225"/>
      <c r="AE563" s="225"/>
      <c r="AF563" s="225"/>
      <c r="AG563" s="225"/>
      <c r="AH563" s="225"/>
      <c r="AI563" s="225"/>
      <c r="AJ563" s="225"/>
      <c r="AK563" s="225"/>
      <c r="AL563" s="225"/>
      <c r="AM563" s="225"/>
      <c r="AN563" s="225"/>
    </row>
    <row r="564" spans="7:40"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  <c r="AD564" s="225"/>
      <c r="AE564" s="225"/>
      <c r="AF564" s="225"/>
      <c r="AG564" s="225"/>
      <c r="AH564" s="225"/>
      <c r="AI564" s="225"/>
      <c r="AJ564" s="225"/>
      <c r="AK564" s="225"/>
      <c r="AL564" s="225"/>
      <c r="AM564" s="225"/>
      <c r="AN564" s="225"/>
    </row>
    <row r="565" spans="7:40"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  <c r="AD565" s="225"/>
      <c r="AE565" s="225"/>
      <c r="AF565" s="225"/>
      <c r="AG565" s="225"/>
      <c r="AH565" s="225"/>
      <c r="AI565" s="225"/>
      <c r="AJ565" s="225"/>
      <c r="AK565" s="225"/>
      <c r="AL565" s="225"/>
      <c r="AM565" s="225"/>
      <c r="AN565" s="225"/>
    </row>
    <row r="566" spans="7:40"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  <c r="AD566" s="225"/>
      <c r="AE566" s="225"/>
      <c r="AF566" s="225"/>
      <c r="AG566" s="225"/>
      <c r="AH566" s="225"/>
      <c r="AI566" s="225"/>
      <c r="AJ566" s="225"/>
      <c r="AK566" s="225"/>
      <c r="AL566" s="225"/>
      <c r="AM566" s="225"/>
      <c r="AN566" s="225"/>
    </row>
    <row r="567" spans="7:40"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  <c r="AD567" s="225"/>
      <c r="AE567" s="225"/>
      <c r="AF567" s="225"/>
      <c r="AG567" s="225"/>
      <c r="AH567" s="225"/>
      <c r="AI567" s="225"/>
      <c r="AJ567" s="225"/>
      <c r="AK567" s="225"/>
      <c r="AL567" s="225"/>
      <c r="AM567" s="225"/>
      <c r="AN567" s="225"/>
    </row>
    <row r="568" spans="7:40"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  <c r="AD568" s="225"/>
      <c r="AE568" s="225"/>
      <c r="AF568" s="225"/>
      <c r="AG568" s="225"/>
      <c r="AH568" s="225"/>
      <c r="AI568" s="225"/>
      <c r="AJ568" s="225"/>
      <c r="AK568" s="225"/>
      <c r="AL568" s="225"/>
      <c r="AM568" s="225"/>
      <c r="AN568" s="225"/>
    </row>
    <row r="569" spans="7:40"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  <c r="AD569" s="225"/>
      <c r="AE569" s="225"/>
      <c r="AF569" s="225"/>
      <c r="AG569" s="225"/>
      <c r="AH569" s="225"/>
      <c r="AI569" s="225"/>
      <c r="AJ569" s="225"/>
      <c r="AK569" s="225"/>
      <c r="AL569" s="225"/>
      <c r="AM569" s="225"/>
      <c r="AN569" s="225"/>
    </row>
    <row r="570" spans="7:40"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  <c r="AD570" s="225"/>
      <c r="AE570" s="225"/>
      <c r="AF570" s="225"/>
      <c r="AG570" s="225"/>
      <c r="AH570" s="225"/>
      <c r="AI570" s="225"/>
      <c r="AJ570" s="225"/>
      <c r="AK570" s="225"/>
      <c r="AL570" s="225"/>
      <c r="AM570" s="225"/>
      <c r="AN570" s="225"/>
    </row>
    <row r="571" spans="7:40"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  <c r="AD571" s="225"/>
      <c r="AE571" s="225"/>
      <c r="AF571" s="225"/>
      <c r="AG571" s="225"/>
      <c r="AH571" s="225"/>
      <c r="AI571" s="225"/>
      <c r="AJ571" s="225"/>
      <c r="AK571" s="225"/>
      <c r="AL571" s="225"/>
      <c r="AM571" s="225"/>
      <c r="AN571" s="225"/>
    </row>
    <row r="572" spans="7:40"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  <c r="AD572" s="225"/>
      <c r="AE572" s="225"/>
      <c r="AF572" s="225"/>
      <c r="AG572" s="225"/>
      <c r="AH572" s="225"/>
      <c r="AI572" s="225"/>
      <c r="AJ572" s="225"/>
      <c r="AK572" s="225"/>
      <c r="AL572" s="225"/>
      <c r="AM572" s="225"/>
      <c r="AN572" s="225"/>
    </row>
    <row r="573" spans="7:40"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  <c r="AD573" s="225"/>
      <c r="AE573" s="225"/>
      <c r="AF573" s="225"/>
      <c r="AG573" s="225"/>
      <c r="AH573" s="225"/>
      <c r="AI573" s="225"/>
      <c r="AJ573" s="225"/>
      <c r="AK573" s="225"/>
      <c r="AL573" s="225"/>
      <c r="AM573" s="225"/>
      <c r="AN573" s="225"/>
    </row>
    <row r="574" spans="7:40"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  <c r="AD574" s="225"/>
      <c r="AE574" s="225"/>
      <c r="AF574" s="225"/>
      <c r="AG574" s="225"/>
      <c r="AH574" s="225"/>
      <c r="AI574" s="225"/>
      <c r="AJ574" s="225"/>
      <c r="AK574" s="225"/>
      <c r="AL574" s="225"/>
      <c r="AM574" s="225"/>
      <c r="AN574" s="225"/>
    </row>
    <row r="575" spans="7:40"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  <c r="AD575" s="225"/>
      <c r="AE575" s="225"/>
      <c r="AF575" s="225"/>
      <c r="AG575" s="225"/>
      <c r="AH575" s="225"/>
      <c r="AI575" s="225"/>
      <c r="AJ575" s="225"/>
      <c r="AK575" s="225"/>
      <c r="AL575" s="225"/>
      <c r="AM575" s="225"/>
      <c r="AN575" s="225"/>
    </row>
    <row r="576" spans="7:40"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  <c r="AD576" s="225"/>
      <c r="AE576" s="225"/>
      <c r="AF576" s="225"/>
      <c r="AG576" s="225"/>
      <c r="AH576" s="225"/>
      <c r="AI576" s="225"/>
      <c r="AJ576" s="225"/>
      <c r="AK576" s="225"/>
      <c r="AL576" s="225"/>
      <c r="AM576" s="225"/>
      <c r="AN576" s="225"/>
    </row>
    <row r="577" spans="7:40"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  <c r="AD577" s="225"/>
      <c r="AE577" s="225"/>
      <c r="AF577" s="225"/>
      <c r="AG577" s="225"/>
      <c r="AH577" s="225"/>
      <c r="AI577" s="225"/>
      <c r="AJ577" s="225"/>
      <c r="AK577" s="225"/>
      <c r="AL577" s="225"/>
      <c r="AM577" s="225"/>
      <c r="AN577" s="225"/>
    </row>
    <row r="578" spans="7:40"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  <c r="AD578" s="225"/>
      <c r="AE578" s="225"/>
      <c r="AF578" s="225"/>
      <c r="AG578" s="225"/>
      <c r="AH578" s="225"/>
      <c r="AI578" s="225"/>
      <c r="AJ578" s="225"/>
      <c r="AK578" s="225"/>
      <c r="AL578" s="225"/>
      <c r="AM578" s="225"/>
      <c r="AN578" s="225"/>
    </row>
    <row r="579" spans="7:40"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  <c r="AD579" s="225"/>
      <c r="AE579" s="225"/>
      <c r="AF579" s="225"/>
      <c r="AG579" s="225"/>
      <c r="AH579" s="225"/>
      <c r="AI579" s="225"/>
      <c r="AJ579" s="225"/>
      <c r="AK579" s="225"/>
      <c r="AL579" s="225"/>
      <c r="AM579" s="225"/>
      <c r="AN579" s="225"/>
    </row>
    <row r="580" spans="7:40"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  <c r="AD580" s="225"/>
      <c r="AE580" s="225"/>
      <c r="AF580" s="225"/>
      <c r="AG580" s="225"/>
      <c r="AH580" s="225"/>
      <c r="AI580" s="225"/>
      <c r="AJ580" s="225"/>
      <c r="AK580" s="225"/>
      <c r="AL580" s="225"/>
      <c r="AM580" s="225"/>
      <c r="AN580" s="225"/>
    </row>
    <row r="581" spans="7:40"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  <c r="AD581" s="225"/>
      <c r="AE581" s="225"/>
      <c r="AF581" s="225"/>
      <c r="AG581" s="225"/>
      <c r="AH581" s="225"/>
      <c r="AI581" s="225"/>
      <c r="AJ581" s="225"/>
      <c r="AK581" s="225"/>
      <c r="AL581" s="225"/>
      <c r="AM581" s="225"/>
      <c r="AN581" s="225"/>
    </row>
    <row r="582" spans="7:40"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  <c r="AD582" s="225"/>
      <c r="AE582" s="225"/>
      <c r="AF582" s="225"/>
      <c r="AG582" s="225"/>
      <c r="AH582" s="225"/>
      <c r="AI582" s="225"/>
      <c r="AJ582" s="225"/>
      <c r="AK582" s="225"/>
      <c r="AL582" s="225"/>
      <c r="AM582" s="225"/>
      <c r="AN582" s="225"/>
    </row>
    <row r="583" spans="7:40"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  <c r="AD583" s="225"/>
      <c r="AE583" s="225"/>
      <c r="AF583" s="225"/>
      <c r="AG583" s="225"/>
      <c r="AH583" s="225"/>
      <c r="AI583" s="225"/>
      <c r="AJ583" s="225"/>
      <c r="AK583" s="225"/>
      <c r="AL583" s="225"/>
      <c r="AM583" s="225"/>
      <c r="AN583" s="225"/>
    </row>
    <row r="584" spans="7:40"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  <c r="AD584" s="225"/>
      <c r="AE584" s="225"/>
      <c r="AF584" s="225"/>
      <c r="AG584" s="225"/>
      <c r="AH584" s="225"/>
      <c r="AI584" s="225"/>
      <c r="AJ584" s="225"/>
      <c r="AK584" s="225"/>
      <c r="AL584" s="225"/>
      <c r="AM584" s="225"/>
      <c r="AN584" s="225"/>
    </row>
    <row r="585" spans="7:40"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  <c r="AD585" s="225"/>
      <c r="AE585" s="225"/>
      <c r="AF585" s="225"/>
      <c r="AG585" s="225"/>
      <c r="AH585" s="225"/>
      <c r="AI585" s="225"/>
      <c r="AJ585" s="225"/>
      <c r="AK585" s="225"/>
      <c r="AL585" s="225"/>
      <c r="AM585" s="225"/>
      <c r="AN585" s="225"/>
    </row>
    <row r="586" spans="7:40"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  <c r="AD586" s="225"/>
      <c r="AE586" s="225"/>
      <c r="AF586" s="225"/>
      <c r="AG586" s="225"/>
      <c r="AH586" s="225"/>
      <c r="AI586" s="225"/>
      <c r="AJ586" s="225"/>
      <c r="AK586" s="225"/>
      <c r="AL586" s="225"/>
      <c r="AM586" s="225"/>
      <c r="AN586" s="225"/>
    </row>
    <row r="587" spans="7:40"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  <c r="AD587" s="225"/>
      <c r="AE587" s="225"/>
      <c r="AF587" s="225"/>
      <c r="AG587" s="225"/>
      <c r="AH587" s="225"/>
      <c r="AI587" s="225"/>
      <c r="AJ587" s="225"/>
      <c r="AK587" s="225"/>
      <c r="AL587" s="225"/>
      <c r="AM587" s="225"/>
      <c r="AN587" s="225"/>
    </row>
    <row r="588" spans="7:40"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  <c r="AD588" s="225"/>
      <c r="AE588" s="225"/>
      <c r="AF588" s="225"/>
      <c r="AG588" s="225"/>
      <c r="AH588" s="225"/>
      <c r="AI588" s="225"/>
      <c r="AJ588" s="225"/>
      <c r="AK588" s="225"/>
      <c r="AL588" s="225"/>
      <c r="AM588" s="225"/>
      <c r="AN588" s="225"/>
    </row>
    <row r="589" spans="7:40"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  <c r="AD589" s="225"/>
      <c r="AE589" s="225"/>
      <c r="AF589" s="225"/>
      <c r="AG589" s="225"/>
      <c r="AH589" s="225"/>
      <c r="AI589" s="225"/>
      <c r="AJ589" s="225"/>
      <c r="AK589" s="225"/>
      <c r="AL589" s="225"/>
      <c r="AM589" s="225"/>
      <c r="AN589" s="225"/>
    </row>
    <row r="590" spans="7:40"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  <c r="AD590" s="225"/>
      <c r="AE590" s="225"/>
      <c r="AF590" s="225"/>
      <c r="AG590" s="225"/>
      <c r="AH590" s="225"/>
      <c r="AI590" s="225"/>
      <c r="AJ590" s="225"/>
      <c r="AK590" s="225"/>
      <c r="AL590" s="225"/>
      <c r="AM590" s="225"/>
      <c r="AN590" s="225"/>
    </row>
    <row r="591" spans="7:40"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  <c r="AD591" s="225"/>
      <c r="AE591" s="225"/>
      <c r="AF591" s="225"/>
      <c r="AG591" s="225"/>
      <c r="AH591" s="225"/>
      <c r="AI591" s="225"/>
      <c r="AJ591" s="225"/>
      <c r="AK591" s="225"/>
      <c r="AL591" s="225"/>
      <c r="AM591" s="225"/>
      <c r="AN591" s="225"/>
    </row>
    <row r="592" spans="7:40"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  <c r="AD592" s="225"/>
      <c r="AE592" s="225"/>
      <c r="AF592" s="225"/>
      <c r="AG592" s="225"/>
      <c r="AH592" s="225"/>
      <c r="AI592" s="225"/>
      <c r="AJ592" s="225"/>
      <c r="AK592" s="225"/>
      <c r="AL592" s="225"/>
      <c r="AM592" s="225"/>
      <c r="AN592" s="225"/>
    </row>
    <row r="593" spans="7:40"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  <c r="AD593" s="225"/>
      <c r="AE593" s="225"/>
      <c r="AF593" s="225"/>
      <c r="AG593" s="225"/>
      <c r="AH593" s="225"/>
      <c r="AI593" s="225"/>
      <c r="AJ593" s="225"/>
      <c r="AK593" s="225"/>
      <c r="AL593" s="225"/>
      <c r="AM593" s="225"/>
      <c r="AN593" s="225"/>
    </row>
    <row r="594" spans="7:40"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  <c r="AD594" s="225"/>
      <c r="AE594" s="225"/>
      <c r="AF594" s="225"/>
      <c r="AG594" s="225"/>
      <c r="AH594" s="225"/>
      <c r="AI594" s="225"/>
      <c r="AJ594" s="225"/>
      <c r="AK594" s="225"/>
      <c r="AL594" s="225"/>
      <c r="AM594" s="225"/>
      <c r="AN594" s="225"/>
    </row>
    <row r="595" spans="7:40"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  <c r="AD595" s="225"/>
      <c r="AE595" s="225"/>
      <c r="AF595" s="225"/>
      <c r="AG595" s="225"/>
      <c r="AH595" s="225"/>
      <c r="AI595" s="225"/>
      <c r="AJ595" s="225"/>
      <c r="AK595" s="225"/>
      <c r="AL595" s="225"/>
      <c r="AM595" s="225"/>
      <c r="AN595" s="225"/>
    </row>
    <row r="596" spans="7:40"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  <c r="AD596" s="225"/>
      <c r="AE596" s="225"/>
      <c r="AF596" s="225"/>
      <c r="AG596" s="225"/>
      <c r="AH596" s="225"/>
      <c r="AI596" s="225"/>
      <c r="AJ596" s="225"/>
      <c r="AK596" s="225"/>
      <c r="AL596" s="225"/>
      <c r="AM596" s="225"/>
      <c r="AN596" s="225"/>
    </row>
    <row r="597" spans="7:40"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  <c r="AD597" s="225"/>
      <c r="AE597" s="225"/>
      <c r="AF597" s="225"/>
      <c r="AG597" s="225"/>
      <c r="AH597" s="225"/>
      <c r="AI597" s="225"/>
      <c r="AJ597" s="225"/>
      <c r="AK597" s="225"/>
      <c r="AL597" s="225"/>
      <c r="AM597" s="225"/>
      <c r="AN597" s="225"/>
    </row>
    <row r="598" spans="7:40"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  <c r="AD598" s="225"/>
      <c r="AE598" s="225"/>
      <c r="AF598" s="225"/>
      <c r="AG598" s="225"/>
      <c r="AH598" s="225"/>
      <c r="AI598" s="225"/>
      <c r="AJ598" s="225"/>
      <c r="AK598" s="225"/>
      <c r="AL598" s="225"/>
      <c r="AM598" s="225"/>
      <c r="AN598" s="225"/>
    </row>
    <row r="599" spans="7:40"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  <c r="AD599" s="225"/>
      <c r="AE599" s="225"/>
      <c r="AF599" s="225"/>
      <c r="AG599" s="225"/>
      <c r="AH599" s="225"/>
      <c r="AI599" s="225"/>
      <c r="AJ599" s="225"/>
      <c r="AK599" s="225"/>
      <c r="AL599" s="225"/>
      <c r="AM599" s="225"/>
      <c r="AN599" s="225"/>
    </row>
    <row r="600" spans="7:40"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  <c r="AD600" s="225"/>
      <c r="AE600" s="225"/>
      <c r="AF600" s="225"/>
      <c r="AG600" s="225"/>
      <c r="AH600" s="225"/>
      <c r="AI600" s="225"/>
      <c r="AJ600" s="225"/>
      <c r="AK600" s="225"/>
      <c r="AL600" s="225"/>
      <c r="AM600" s="225"/>
      <c r="AN600" s="225"/>
    </row>
    <row r="601" spans="7:40"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  <c r="AD601" s="225"/>
      <c r="AE601" s="225"/>
      <c r="AF601" s="225"/>
      <c r="AG601" s="225"/>
      <c r="AH601" s="225"/>
      <c r="AI601" s="225"/>
      <c r="AJ601" s="225"/>
      <c r="AK601" s="225"/>
      <c r="AL601" s="225"/>
      <c r="AM601" s="225"/>
      <c r="AN601" s="225"/>
    </row>
    <row r="602" spans="7:40"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  <c r="AD602" s="225"/>
      <c r="AE602" s="225"/>
      <c r="AF602" s="225"/>
      <c r="AG602" s="225"/>
      <c r="AH602" s="225"/>
      <c r="AI602" s="225"/>
      <c r="AJ602" s="225"/>
      <c r="AK602" s="225"/>
      <c r="AL602" s="225"/>
      <c r="AM602" s="225"/>
      <c r="AN602" s="225"/>
    </row>
    <row r="603" spans="7:40"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  <c r="AD603" s="225"/>
      <c r="AE603" s="225"/>
      <c r="AF603" s="225"/>
      <c r="AG603" s="225"/>
      <c r="AH603" s="225"/>
      <c r="AI603" s="225"/>
      <c r="AJ603" s="225"/>
      <c r="AK603" s="225"/>
      <c r="AL603" s="225"/>
      <c r="AM603" s="225"/>
      <c r="AN603" s="225"/>
    </row>
    <row r="604" spans="7:40"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  <c r="AD604" s="225"/>
      <c r="AE604" s="225"/>
      <c r="AF604" s="225"/>
      <c r="AG604" s="225"/>
      <c r="AH604" s="225"/>
      <c r="AI604" s="225"/>
      <c r="AJ604" s="225"/>
      <c r="AK604" s="225"/>
      <c r="AL604" s="225"/>
      <c r="AM604" s="225"/>
      <c r="AN604" s="225"/>
    </row>
    <row r="605" spans="7:40"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  <c r="AD605" s="225"/>
      <c r="AE605" s="225"/>
      <c r="AF605" s="225"/>
      <c r="AG605" s="225"/>
      <c r="AH605" s="225"/>
      <c r="AI605" s="225"/>
      <c r="AJ605" s="225"/>
      <c r="AK605" s="225"/>
      <c r="AL605" s="225"/>
      <c r="AM605" s="225"/>
      <c r="AN605" s="225"/>
    </row>
    <row r="606" spans="7:40"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  <c r="AD606" s="225"/>
      <c r="AE606" s="225"/>
      <c r="AF606" s="225"/>
      <c r="AG606" s="225"/>
      <c r="AH606" s="225"/>
      <c r="AI606" s="225"/>
      <c r="AJ606" s="225"/>
      <c r="AK606" s="225"/>
      <c r="AL606" s="225"/>
      <c r="AM606" s="225"/>
      <c r="AN606" s="225"/>
    </row>
    <row r="607" spans="7:40"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  <c r="AD607" s="225"/>
      <c r="AE607" s="225"/>
      <c r="AF607" s="225"/>
      <c r="AG607" s="225"/>
      <c r="AH607" s="225"/>
      <c r="AI607" s="225"/>
      <c r="AJ607" s="225"/>
      <c r="AK607" s="225"/>
      <c r="AL607" s="225"/>
      <c r="AM607" s="225"/>
      <c r="AN607" s="225"/>
    </row>
    <row r="608" spans="7:40"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  <c r="AD608" s="225"/>
      <c r="AE608" s="225"/>
      <c r="AF608" s="225"/>
      <c r="AG608" s="225"/>
      <c r="AH608" s="225"/>
      <c r="AI608" s="225"/>
      <c r="AJ608" s="225"/>
      <c r="AK608" s="225"/>
      <c r="AL608" s="225"/>
      <c r="AM608" s="225"/>
      <c r="AN608" s="225"/>
    </row>
    <row r="609" spans="7:40"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  <c r="AD609" s="225"/>
      <c r="AE609" s="225"/>
      <c r="AF609" s="225"/>
      <c r="AG609" s="225"/>
      <c r="AH609" s="225"/>
      <c r="AI609" s="225"/>
      <c r="AJ609" s="225"/>
      <c r="AK609" s="225"/>
      <c r="AL609" s="225"/>
      <c r="AM609" s="225"/>
      <c r="AN609" s="225"/>
    </row>
    <row r="610" spans="7:40"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  <c r="AD610" s="225"/>
      <c r="AE610" s="225"/>
      <c r="AF610" s="225"/>
      <c r="AG610" s="225"/>
      <c r="AH610" s="225"/>
      <c r="AI610" s="225"/>
      <c r="AJ610" s="225"/>
      <c r="AK610" s="225"/>
      <c r="AL610" s="225"/>
      <c r="AM610" s="225"/>
      <c r="AN610" s="225"/>
    </row>
    <row r="611" spans="7:40"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  <c r="AD611" s="225"/>
      <c r="AE611" s="225"/>
      <c r="AF611" s="225"/>
      <c r="AG611" s="225"/>
      <c r="AH611" s="225"/>
      <c r="AI611" s="225"/>
      <c r="AJ611" s="225"/>
      <c r="AK611" s="225"/>
      <c r="AL611" s="225"/>
      <c r="AM611" s="225"/>
      <c r="AN611" s="225"/>
    </row>
    <row r="612" spans="7:40"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  <c r="AD612" s="225"/>
      <c r="AE612" s="225"/>
      <c r="AF612" s="225"/>
      <c r="AG612" s="225"/>
      <c r="AH612" s="225"/>
      <c r="AI612" s="225"/>
      <c r="AJ612" s="225"/>
      <c r="AK612" s="225"/>
      <c r="AL612" s="225"/>
      <c r="AM612" s="225"/>
      <c r="AN612" s="225"/>
    </row>
    <row r="613" spans="7:40"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  <c r="AD613" s="225"/>
      <c r="AE613" s="225"/>
      <c r="AF613" s="225"/>
      <c r="AG613" s="225"/>
      <c r="AH613" s="225"/>
      <c r="AI613" s="225"/>
      <c r="AJ613" s="225"/>
      <c r="AK613" s="225"/>
      <c r="AL613" s="225"/>
      <c r="AM613" s="225"/>
      <c r="AN613" s="225"/>
    </row>
    <row r="614" spans="7:40"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  <c r="AD614" s="225"/>
      <c r="AE614" s="225"/>
      <c r="AF614" s="225"/>
      <c r="AG614" s="225"/>
      <c r="AH614" s="225"/>
      <c r="AI614" s="225"/>
      <c r="AJ614" s="225"/>
      <c r="AK614" s="225"/>
      <c r="AL614" s="225"/>
      <c r="AM614" s="225"/>
      <c r="AN614" s="225"/>
    </row>
    <row r="615" spans="7:40"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  <c r="AD615" s="225"/>
      <c r="AE615" s="225"/>
      <c r="AF615" s="225"/>
      <c r="AG615" s="225"/>
      <c r="AH615" s="225"/>
      <c r="AI615" s="225"/>
      <c r="AJ615" s="225"/>
      <c r="AK615" s="225"/>
      <c r="AL615" s="225"/>
      <c r="AM615" s="225"/>
      <c r="AN615" s="225"/>
    </row>
    <row r="616" spans="7:40"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  <c r="AD616" s="225"/>
      <c r="AE616" s="225"/>
      <c r="AF616" s="225"/>
      <c r="AG616" s="225"/>
      <c r="AH616" s="225"/>
      <c r="AI616" s="225"/>
      <c r="AJ616" s="225"/>
      <c r="AK616" s="225"/>
      <c r="AL616" s="225"/>
      <c r="AM616" s="225"/>
      <c r="AN616" s="225"/>
    </row>
    <row r="617" spans="7:40"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  <c r="AD617" s="225"/>
      <c r="AE617" s="225"/>
      <c r="AF617" s="225"/>
      <c r="AG617" s="225"/>
      <c r="AH617" s="225"/>
      <c r="AI617" s="225"/>
      <c r="AJ617" s="225"/>
      <c r="AK617" s="225"/>
      <c r="AL617" s="225"/>
      <c r="AM617" s="225"/>
      <c r="AN617" s="225"/>
    </row>
    <row r="618" spans="7:40"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  <c r="AD618" s="225"/>
      <c r="AE618" s="225"/>
      <c r="AF618" s="225"/>
      <c r="AG618" s="225"/>
      <c r="AH618" s="225"/>
      <c r="AI618" s="225"/>
      <c r="AJ618" s="225"/>
      <c r="AK618" s="225"/>
      <c r="AL618" s="225"/>
      <c r="AM618" s="225"/>
      <c r="AN618" s="225"/>
    </row>
    <row r="619" spans="7:40"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  <c r="AD619" s="225"/>
      <c r="AE619" s="225"/>
      <c r="AF619" s="225"/>
      <c r="AG619" s="225"/>
      <c r="AH619" s="225"/>
      <c r="AI619" s="225"/>
      <c r="AJ619" s="225"/>
      <c r="AK619" s="225"/>
      <c r="AL619" s="225"/>
      <c r="AM619" s="225"/>
      <c r="AN619" s="225"/>
    </row>
    <row r="620" spans="7:40"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  <c r="AD620" s="225"/>
      <c r="AE620" s="225"/>
      <c r="AF620" s="225"/>
      <c r="AG620" s="225"/>
      <c r="AH620" s="225"/>
      <c r="AI620" s="225"/>
      <c r="AJ620" s="225"/>
      <c r="AK620" s="225"/>
      <c r="AL620" s="225"/>
      <c r="AM620" s="225"/>
      <c r="AN620" s="225"/>
    </row>
    <row r="621" spans="7:40"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  <c r="AD621" s="225"/>
      <c r="AE621" s="225"/>
      <c r="AF621" s="225"/>
      <c r="AG621" s="225"/>
      <c r="AH621" s="225"/>
      <c r="AI621" s="225"/>
      <c r="AJ621" s="225"/>
      <c r="AK621" s="225"/>
      <c r="AL621" s="225"/>
      <c r="AM621" s="225"/>
      <c r="AN621" s="225"/>
    </row>
    <row r="622" spans="7:40"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  <c r="AD622" s="225"/>
      <c r="AE622" s="225"/>
      <c r="AF622" s="225"/>
      <c r="AG622" s="225"/>
      <c r="AH622" s="225"/>
      <c r="AI622" s="225"/>
      <c r="AJ622" s="225"/>
      <c r="AK622" s="225"/>
      <c r="AL622" s="225"/>
      <c r="AM622" s="225"/>
      <c r="AN622" s="225"/>
    </row>
    <row r="623" spans="7:40"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  <c r="AD623" s="225"/>
      <c r="AE623" s="225"/>
      <c r="AF623" s="225"/>
      <c r="AG623" s="225"/>
      <c r="AH623" s="225"/>
      <c r="AI623" s="225"/>
      <c r="AJ623" s="225"/>
      <c r="AK623" s="225"/>
      <c r="AL623" s="225"/>
      <c r="AM623" s="225"/>
      <c r="AN623" s="225"/>
    </row>
    <row r="624" spans="7:40"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  <c r="AD624" s="225"/>
      <c r="AE624" s="225"/>
      <c r="AF624" s="225"/>
      <c r="AG624" s="225"/>
      <c r="AH624" s="225"/>
      <c r="AI624" s="225"/>
      <c r="AJ624" s="225"/>
      <c r="AK624" s="225"/>
      <c r="AL624" s="225"/>
      <c r="AM624" s="225"/>
      <c r="AN624" s="225"/>
    </row>
    <row r="625" spans="7:40"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  <c r="AD625" s="225"/>
      <c r="AE625" s="225"/>
      <c r="AF625" s="225"/>
      <c r="AG625" s="225"/>
      <c r="AH625" s="225"/>
      <c r="AI625" s="225"/>
      <c r="AJ625" s="225"/>
      <c r="AK625" s="225"/>
      <c r="AL625" s="225"/>
      <c r="AM625" s="225"/>
      <c r="AN625" s="225"/>
    </row>
    <row r="626" spans="7:40"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  <c r="AD626" s="225"/>
      <c r="AE626" s="225"/>
      <c r="AF626" s="225"/>
      <c r="AG626" s="225"/>
      <c r="AH626" s="225"/>
      <c r="AI626" s="225"/>
      <c r="AJ626" s="225"/>
      <c r="AK626" s="225"/>
      <c r="AL626" s="225"/>
      <c r="AM626" s="225"/>
      <c r="AN626" s="225"/>
    </row>
    <row r="627" spans="7:40"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  <c r="AD627" s="225"/>
      <c r="AE627" s="225"/>
      <c r="AF627" s="225"/>
      <c r="AG627" s="225"/>
      <c r="AH627" s="225"/>
      <c r="AI627" s="225"/>
      <c r="AJ627" s="225"/>
      <c r="AK627" s="225"/>
      <c r="AL627" s="225"/>
      <c r="AM627" s="225"/>
      <c r="AN627" s="225"/>
    </row>
    <row r="628" spans="7:40"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  <c r="AD628" s="225"/>
      <c r="AE628" s="225"/>
      <c r="AF628" s="225"/>
      <c r="AG628" s="225"/>
      <c r="AH628" s="225"/>
      <c r="AI628" s="225"/>
      <c r="AJ628" s="225"/>
      <c r="AK628" s="225"/>
      <c r="AL628" s="225"/>
      <c r="AM628" s="225"/>
      <c r="AN628" s="225"/>
    </row>
    <row r="629" spans="7:40"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  <c r="AD629" s="225"/>
      <c r="AE629" s="225"/>
      <c r="AF629" s="225"/>
      <c r="AG629" s="225"/>
      <c r="AH629" s="225"/>
      <c r="AI629" s="225"/>
      <c r="AJ629" s="225"/>
      <c r="AK629" s="225"/>
      <c r="AL629" s="225"/>
      <c r="AM629" s="225"/>
      <c r="AN629" s="225"/>
    </row>
    <row r="630" spans="7:40"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  <c r="AD630" s="225"/>
      <c r="AE630" s="225"/>
      <c r="AF630" s="225"/>
      <c r="AG630" s="225"/>
      <c r="AH630" s="225"/>
      <c r="AI630" s="225"/>
      <c r="AJ630" s="225"/>
      <c r="AK630" s="225"/>
      <c r="AL630" s="225"/>
      <c r="AM630" s="225"/>
      <c r="AN630" s="225"/>
    </row>
    <row r="631" spans="7:40"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  <c r="AD631" s="225"/>
      <c r="AE631" s="225"/>
      <c r="AF631" s="225"/>
      <c r="AG631" s="225"/>
      <c r="AH631" s="225"/>
      <c r="AI631" s="225"/>
      <c r="AJ631" s="225"/>
      <c r="AK631" s="225"/>
      <c r="AL631" s="225"/>
      <c r="AM631" s="225"/>
      <c r="AN631" s="225"/>
    </row>
    <row r="632" spans="7:40"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  <c r="AD632" s="225"/>
      <c r="AE632" s="225"/>
      <c r="AF632" s="225"/>
      <c r="AG632" s="225"/>
      <c r="AH632" s="225"/>
      <c r="AI632" s="225"/>
      <c r="AJ632" s="225"/>
      <c r="AK632" s="225"/>
      <c r="AL632" s="225"/>
      <c r="AM632" s="225"/>
      <c r="AN632" s="225"/>
    </row>
    <row r="633" spans="7:40"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  <c r="AD633" s="225"/>
      <c r="AE633" s="225"/>
      <c r="AF633" s="225"/>
      <c r="AG633" s="225"/>
      <c r="AH633" s="225"/>
      <c r="AI633" s="225"/>
      <c r="AJ633" s="225"/>
      <c r="AK633" s="225"/>
      <c r="AL633" s="225"/>
      <c r="AM633" s="225"/>
      <c r="AN633" s="225"/>
    </row>
    <row r="634" spans="7:40"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  <c r="AD634" s="225"/>
      <c r="AE634" s="225"/>
      <c r="AF634" s="225"/>
      <c r="AG634" s="225"/>
      <c r="AH634" s="225"/>
      <c r="AI634" s="225"/>
      <c r="AJ634" s="225"/>
      <c r="AK634" s="225"/>
      <c r="AL634" s="225"/>
      <c r="AM634" s="225"/>
      <c r="AN634" s="225"/>
    </row>
    <row r="635" spans="7:40"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  <c r="AD635" s="225"/>
      <c r="AE635" s="225"/>
      <c r="AF635" s="225"/>
      <c r="AG635" s="225"/>
      <c r="AH635" s="225"/>
      <c r="AI635" s="225"/>
      <c r="AJ635" s="225"/>
      <c r="AK635" s="225"/>
      <c r="AL635" s="225"/>
      <c r="AM635" s="225"/>
      <c r="AN635" s="225"/>
    </row>
    <row r="636" spans="7:40"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  <c r="AD636" s="225"/>
      <c r="AE636" s="225"/>
      <c r="AF636" s="225"/>
      <c r="AG636" s="225"/>
      <c r="AH636" s="225"/>
      <c r="AI636" s="225"/>
      <c r="AJ636" s="225"/>
      <c r="AK636" s="225"/>
      <c r="AL636" s="225"/>
      <c r="AM636" s="225"/>
      <c r="AN636" s="225"/>
    </row>
    <row r="637" spans="7:40"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  <c r="AD637" s="225"/>
      <c r="AE637" s="225"/>
      <c r="AF637" s="225"/>
      <c r="AG637" s="225"/>
      <c r="AH637" s="225"/>
      <c r="AI637" s="225"/>
      <c r="AJ637" s="225"/>
      <c r="AK637" s="225"/>
      <c r="AL637" s="225"/>
      <c r="AM637" s="225"/>
      <c r="AN637" s="225"/>
    </row>
    <row r="638" spans="7:40"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  <c r="AD638" s="225"/>
      <c r="AE638" s="225"/>
      <c r="AF638" s="225"/>
      <c r="AG638" s="225"/>
      <c r="AH638" s="225"/>
      <c r="AI638" s="225"/>
      <c r="AJ638" s="225"/>
      <c r="AK638" s="225"/>
      <c r="AL638" s="225"/>
      <c r="AM638" s="225"/>
      <c r="AN638" s="225"/>
    </row>
    <row r="639" spans="7:40"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  <c r="AD639" s="225"/>
      <c r="AE639" s="225"/>
      <c r="AF639" s="225"/>
      <c r="AG639" s="225"/>
      <c r="AH639" s="225"/>
      <c r="AI639" s="225"/>
      <c r="AJ639" s="225"/>
      <c r="AK639" s="225"/>
      <c r="AL639" s="225"/>
      <c r="AM639" s="225"/>
      <c r="AN639" s="225"/>
    </row>
    <row r="640" spans="7:40"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  <c r="AD640" s="225"/>
      <c r="AE640" s="225"/>
      <c r="AF640" s="225"/>
      <c r="AG640" s="225"/>
      <c r="AH640" s="225"/>
      <c r="AI640" s="225"/>
      <c r="AJ640" s="225"/>
      <c r="AK640" s="225"/>
      <c r="AL640" s="225"/>
      <c r="AM640" s="225"/>
      <c r="AN640" s="225"/>
    </row>
    <row r="641" spans="7:40"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  <c r="AD641" s="225"/>
      <c r="AE641" s="225"/>
      <c r="AF641" s="225"/>
      <c r="AG641" s="225"/>
      <c r="AH641" s="225"/>
      <c r="AI641" s="225"/>
      <c r="AJ641" s="225"/>
      <c r="AK641" s="225"/>
      <c r="AL641" s="225"/>
      <c r="AM641" s="225"/>
      <c r="AN641" s="225"/>
    </row>
    <row r="642" spans="7:40"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  <c r="AD642" s="225"/>
      <c r="AE642" s="225"/>
      <c r="AF642" s="225"/>
      <c r="AG642" s="225"/>
      <c r="AH642" s="225"/>
      <c r="AI642" s="225"/>
      <c r="AJ642" s="225"/>
      <c r="AK642" s="225"/>
      <c r="AL642" s="225"/>
      <c r="AM642" s="225"/>
      <c r="AN642" s="225"/>
    </row>
    <row r="643" spans="7:40"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  <c r="AD643" s="225"/>
      <c r="AE643" s="225"/>
      <c r="AF643" s="225"/>
      <c r="AG643" s="225"/>
      <c r="AH643" s="225"/>
      <c r="AI643" s="225"/>
      <c r="AJ643" s="225"/>
      <c r="AK643" s="225"/>
      <c r="AL643" s="225"/>
      <c r="AM643" s="225"/>
      <c r="AN643" s="225"/>
    </row>
    <row r="644" spans="7:40"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  <c r="AD644" s="225"/>
      <c r="AE644" s="225"/>
      <c r="AF644" s="225"/>
      <c r="AG644" s="225"/>
      <c r="AH644" s="225"/>
      <c r="AI644" s="225"/>
      <c r="AJ644" s="225"/>
      <c r="AK644" s="225"/>
      <c r="AL644" s="225"/>
      <c r="AM644" s="225"/>
      <c r="AN644" s="225"/>
    </row>
    <row r="645" spans="7:40"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  <c r="AD645" s="225"/>
      <c r="AE645" s="225"/>
      <c r="AF645" s="225"/>
      <c r="AG645" s="225"/>
      <c r="AH645" s="225"/>
      <c r="AI645" s="225"/>
      <c r="AJ645" s="225"/>
      <c r="AK645" s="225"/>
      <c r="AL645" s="225"/>
      <c r="AM645" s="225"/>
      <c r="AN645" s="225"/>
    </row>
    <row r="646" spans="7:40"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  <c r="AD646" s="225"/>
      <c r="AE646" s="225"/>
      <c r="AF646" s="225"/>
      <c r="AG646" s="225"/>
      <c r="AH646" s="225"/>
      <c r="AI646" s="225"/>
      <c r="AJ646" s="225"/>
      <c r="AK646" s="225"/>
      <c r="AL646" s="225"/>
      <c r="AM646" s="225"/>
      <c r="AN646" s="225"/>
    </row>
    <row r="647" spans="7:40"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  <c r="AD647" s="225"/>
      <c r="AE647" s="225"/>
      <c r="AF647" s="225"/>
      <c r="AG647" s="225"/>
      <c r="AH647" s="225"/>
      <c r="AI647" s="225"/>
      <c r="AJ647" s="225"/>
      <c r="AK647" s="225"/>
      <c r="AL647" s="225"/>
      <c r="AM647" s="225"/>
      <c r="AN647" s="225"/>
    </row>
    <row r="648" spans="7:40"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  <c r="AD648" s="225"/>
      <c r="AE648" s="225"/>
      <c r="AF648" s="225"/>
      <c r="AG648" s="225"/>
      <c r="AH648" s="225"/>
      <c r="AI648" s="225"/>
      <c r="AJ648" s="225"/>
      <c r="AK648" s="225"/>
      <c r="AL648" s="225"/>
      <c r="AM648" s="225"/>
      <c r="AN648" s="225"/>
    </row>
    <row r="649" spans="7:40"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  <c r="AD649" s="225"/>
      <c r="AE649" s="225"/>
      <c r="AF649" s="225"/>
      <c r="AG649" s="225"/>
      <c r="AH649" s="225"/>
      <c r="AI649" s="225"/>
      <c r="AJ649" s="225"/>
      <c r="AK649" s="225"/>
      <c r="AL649" s="225"/>
      <c r="AM649" s="225"/>
      <c r="AN649" s="225"/>
    </row>
    <row r="650" spans="7:40"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  <c r="AD650" s="225"/>
      <c r="AE650" s="225"/>
      <c r="AF650" s="225"/>
      <c r="AG650" s="225"/>
      <c r="AH650" s="225"/>
      <c r="AI650" s="225"/>
      <c r="AJ650" s="225"/>
      <c r="AK650" s="225"/>
      <c r="AL650" s="225"/>
      <c r="AM650" s="225"/>
      <c r="AN650" s="225"/>
    </row>
    <row r="651" spans="7:40"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  <c r="AD651" s="225"/>
      <c r="AE651" s="225"/>
      <c r="AF651" s="225"/>
      <c r="AG651" s="225"/>
      <c r="AH651" s="225"/>
      <c r="AI651" s="225"/>
      <c r="AJ651" s="225"/>
      <c r="AK651" s="225"/>
      <c r="AL651" s="225"/>
      <c r="AM651" s="225"/>
      <c r="AN651" s="225"/>
    </row>
    <row r="652" spans="7:40"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  <c r="AD652" s="225"/>
      <c r="AE652" s="225"/>
      <c r="AF652" s="225"/>
      <c r="AG652" s="225"/>
      <c r="AH652" s="225"/>
      <c r="AI652" s="225"/>
      <c r="AJ652" s="225"/>
      <c r="AK652" s="225"/>
      <c r="AL652" s="225"/>
      <c r="AM652" s="225"/>
      <c r="AN652" s="225"/>
    </row>
    <row r="653" spans="7:40"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  <c r="AD653" s="225"/>
      <c r="AE653" s="225"/>
      <c r="AF653" s="225"/>
      <c r="AG653" s="225"/>
      <c r="AH653" s="225"/>
      <c r="AI653" s="225"/>
      <c r="AJ653" s="225"/>
      <c r="AK653" s="225"/>
      <c r="AL653" s="225"/>
      <c r="AM653" s="225"/>
      <c r="AN653" s="225"/>
    </row>
    <row r="654" spans="7:40"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  <c r="AD654" s="225"/>
      <c r="AE654" s="225"/>
      <c r="AF654" s="225"/>
      <c r="AG654" s="225"/>
      <c r="AH654" s="225"/>
      <c r="AI654" s="225"/>
      <c r="AJ654" s="225"/>
      <c r="AK654" s="225"/>
      <c r="AL654" s="225"/>
      <c r="AM654" s="225"/>
      <c r="AN654" s="225"/>
    </row>
    <row r="655" spans="7:40"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  <c r="AD655" s="225"/>
      <c r="AE655" s="225"/>
      <c r="AF655" s="225"/>
      <c r="AG655" s="225"/>
      <c r="AH655" s="225"/>
      <c r="AI655" s="225"/>
      <c r="AJ655" s="225"/>
      <c r="AK655" s="225"/>
      <c r="AL655" s="225"/>
      <c r="AM655" s="225"/>
      <c r="AN655" s="225"/>
    </row>
    <row r="656" spans="7:40"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  <c r="AD656" s="225"/>
      <c r="AE656" s="225"/>
      <c r="AF656" s="225"/>
      <c r="AG656" s="225"/>
      <c r="AH656" s="225"/>
      <c r="AI656" s="225"/>
      <c r="AJ656" s="225"/>
      <c r="AK656" s="225"/>
      <c r="AL656" s="225"/>
      <c r="AM656" s="225"/>
      <c r="AN656" s="225"/>
    </row>
    <row r="657" spans="7:40"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  <c r="AD657" s="225"/>
      <c r="AE657" s="225"/>
      <c r="AF657" s="225"/>
      <c r="AG657" s="225"/>
      <c r="AH657" s="225"/>
      <c r="AI657" s="225"/>
      <c r="AJ657" s="225"/>
      <c r="AK657" s="225"/>
      <c r="AL657" s="225"/>
      <c r="AM657" s="225"/>
      <c r="AN657" s="225"/>
    </row>
    <row r="658" spans="7:40"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  <c r="AD658" s="225"/>
      <c r="AE658" s="225"/>
      <c r="AF658" s="225"/>
      <c r="AG658" s="225"/>
      <c r="AH658" s="225"/>
      <c r="AI658" s="225"/>
      <c r="AJ658" s="225"/>
      <c r="AK658" s="225"/>
      <c r="AL658" s="225"/>
      <c r="AM658" s="225"/>
      <c r="AN658" s="225"/>
    </row>
    <row r="659" spans="7:40"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  <c r="AD659" s="225"/>
      <c r="AE659" s="225"/>
      <c r="AF659" s="225"/>
      <c r="AG659" s="225"/>
      <c r="AH659" s="225"/>
      <c r="AI659" s="225"/>
      <c r="AJ659" s="225"/>
      <c r="AK659" s="225"/>
      <c r="AL659" s="225"/>
      <c r="AM659" s="225"/>
      <c r="AN659" s="225"/>
    </row>
    <row r="660" spans="7:40"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  <c r="AD660" s="225"/>
      <c r="AE660" s="225"/>
      <c r="AF660" s="225"/>
      <c r="AG660" s="225"/>
      <c r="AH660" s="225"/>
      <c r="AI660" s="225"/>
      <c r="AJ660" s="225"/>
      <c r="AK660" s="225"/>
      <c r="AL660" s="225"/>
      <c r="AM660" s="225"/>
      <c r="AN660" s="225"/>
    </row>
    <row r="661" spans="7:40"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  <c r="AD661" s="225"/>
      <c r="AE661" s="225"/>
      <c r="AF661" s="225"/>
      <c r="AG661" s="225"/>
      <c r="AH661" s="225"/>
      <c r="AI661" s="225"/>
      <c r="AJ661" s="225"/>
      <c r="AK661" s="225"/>
      <c r="AL661" s="225"/>
      <c r="AM661" s="225"/>
      <c r="AN661" s="225"/>
    </row>
    <row r="662" spans="7:40"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  <c r="AD662" s="225"/>
      <c r="AE662" s="225"/>
      <c r="AF662" s="225"/>
      <c r="AG662" s="225"/>
      <c r="AH662" s="225"/>
      <c r="AI662" s="225"/>
      <c r="AJ662" s="225"/>
      <c r="AK662" s="225"/>
      <c r="AL662" s="225"/>
      <c r="AM662" s="225"/>
      <c r="AN662" s="225"/>
    </row>
    <row r="663" spans="7:40"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  <c r="AD663" s="225"/>
      <c r="AE663" s="225"/>
      <c r="AF663" s="225"/>
      <c r="AG663" s="225"/>
      <c r="AH663" s="225"/>
      <c r="AI663" s="225"/>
      <c r="AJ663" s="225"/>
      <c r="AK663" s="225"/>
      <c r="AL663" s="225"/>
      <c r="AM663" s="225"/>
      <c r="AN663" s="225"/>
    </row>
    <row r="664" spans="7:40"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  <c r="AD664" s="225"/>
      <c r="AE664" s="225"/>
      <c r="AF664" s="225"/>
      <c r="AG664" s="225"/>
      <c r="AH664" s="225"/>
      <c r="AI664" s="225"/>
      <c r="AJ664" s="225"/>
      <c r="AK664" s="225"/>
      <c r="AL664" s="225"/>
      <c r="AM664" s="225"/>
      <c r="AN664" s="225"/>
    </row>
    <row r="665" spans="7:40"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  <c r="AD665" s="225"/>
      <c r="AE665" s="225"/>
      <c r="AF665" s="225"/>
      <c r="AG665" s="225"/>
      <c r="AH665" s="225"/>
      <c r="AI665" s="225"/>
      <c r="AJ665" s="225"/>
      <c r="AK665" s="225"/>
      <c r="AL665" s="225"/>
      <c r="AM665" s="225"/>
      <c r="AN665" s="225"/>
    </row>
    <row r="666" spans="7:40"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  <c r="AD666" s="225"/>
      <c r="AE666" s="225"/>
      <c r="AF666" s="225"/>
      <c r="AG666" s="225"/>
      <c r="AH666" s="225"/>
      <c r="AI666" s="225"/>
      <c r="AJ666" s="225"/>
      <c r="AK666" s="225"/>
      <c r="AL666" s="225"/>
      <c r="AM666" s="225"/>
      <c r="AN666" s="225"/>
    </row>
    <row r="667" spans="7:40"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  <c r="AD667" s="225"/>
      <c r="AE667" s="225"/>
      <c r="AF667" s="225"/>
      <c r="AG667" s="225"/>
      <c r="AH667" s="225"/>
      <c r="AI667" s="225"/>
      <c r="AJ667" s="225"/>
      <c r="AK667" s="225"/>
      <c r="AL667" s="225"/>
      <c r="AM667" s="225"/>
      <c r="AN667" s="225"/>
    </row>
    <row r="668" spans="7:40"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  <c r="AD668" s="225"/>
      <c r="AE668" s="225"/>
      <c r="AF668" s="225"/>
      <c r="AG668" s="225"/>
      <c r="AH668" s="225"/>
      <c r="AI668" s="225"/>
      <c r="AJ668" s="225"/>
      <c r="AK668" s="225"/>
      <c r="AL668" s="225"/>
      <c r="AM668" s="225"/>
      <c r="AN668" s="225"/>
    </row>
    <row r="669" spans="7:40"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  <c r="AD669" s="225"/>
      <c r="AE669" s="225"/>
      <c r="AF669" s="225"/>
      <c r="AG669" s="225"/>
      <c r="AH669" s="225"/>
      <c r="AI669" s="225"/>
      <c r="AJ669" s="225"/>
      <c r="AK669" s="225"/>
      <c r="AL669" s="225"/>
      <c r="AM669" s="225"/>
      <c r="AN669" s="225"/>
    </row>
    <row r="670" spans="7:40"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  <c r="AD670" s="225"/>
      <c r="AE670" s="225"/>
      <c r="AF670" s="225"/>
      <c r="AG670" s="225"/>
      <c r="AH670" s="225"/>
      <c r="AI670" s="225"/>
      <c r="AJ670" s="225"/>
      <c r="AK670" s="225"/>
      <c r="AL670" s="225"/>
      <c r="AM670" s="225"/>
      <c r="AN670" s="225"/>
    </row>
    <row r="671" spans="7:40"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  <c r="AD671" s="225"/>
      <c r="AE671" s="225"/>
      <c r="AF671" s="225"/>
      <c r="AG671" s="225"/>
      <c r="AH671" s="225"/>
      <c r="AI671" s="225"/>
      <c r="AJ671" s="225"/>
      <c r="AK671" s="225"/>
      <c r="AL671" s="225"/>
      <c r="AM671" s="225"/>
      <c r="AN671" s="225"/>
    </row>
    <row r="672" spans="7:40"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  <c r="AD672" s="225"/>
      <c r="AE672" s="225"/>
      <c r="AF672" s="225"/>
      <c r="AG672" s="225"/>
      <c r="AH672" s="225"/>
      <c r="AI672" s="225"/>
      <c r="AJ672" s="225"/>
      <c r="AK672" s="225"/>
      <c r="AL672" s="225"/>
      <c r="AM672" s="225"/>
      <c r="AN672" s="225"/>
    </row>
    <row r="673" spans="7:40"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  <c r="AD673" s="225"/>
      <c r="AE673" s="225"/>
      <c r="AF673" s="225"/>
      <c r="AG673" s="225"/>
      <c r="AH673" s="225"/>
      <c r="AI673" s="225"/>
      <c r="AJ673" s="225"/>
      <c r="AK673" s="225"/>
      <c r="AL673" s="225"/>
      <c r="AM673" s="225"/>
      <c r="AN673" s="225"/>
    </row>
  </sheetData>
  <sheetProtection selectLockedCells="1" formatCells="0" formatColumns="0" formatRows="0" deleteRows="0"/>
  <mergeCells count="253">
    <mergeCell ref="E5:H5"/>
    <mergeCell ref="J5:N5"/>
    <mergeCell ref="E6:H6"/>
    <mergeCell ref="J6:N6"/>
    <mergeCell ref="AK7:AN7"/>
    <mergeCell ref="AK8:AN8"/>
    <mergeCell ref="W9:Y9"/>
    <mergeCell ref="Z9:AA9"/>
    <mergeCell ref="E11:F11"/>
    <mergeCell ref="V11:AF11"/>
    <mergeCell ref="AK11:AN11"/>
    <mergeCell ref="E12:F12"/>
    <mergeCell ref="G12:H12"/>
    <mergeCell ref="I12:J12"/>
    <mergeCell ref="K12:L12"/>
    <mergeCell ref="M12:N12"/>
    <mergeCell ref="O12:P12"/>
    <mergeCell ref="E13:F13"/>
    <mergeCell ref="G13:H13"/>
    <mergeCell ref="I13:J13"/>
    <mergeCell ref="K13:L13"/>
    <mergeCell ref="M13:N13"/>
    <mergeCell ref="O13:P13"/>
    <mergeCell ref="X13:AF13"/>
    <mergeCell ref="E14:F14"/>
    <mergeCell ref="G14:H14"/>
    <mergeCell ref="I14:J14"/>
    <mergeCell ref="K14:L14"/>
    <mergeCell ref="M14:N14"/>
    <mergeCell ref="O14:P14"/>
    <mergeCell ref="E15:F15"/>
    <mergeCell ref="G15:H15"/>
    <mergeCell ref="I15:J15"/>
    <mergeCell ref="K15:L15"/>
    <mergeCell ref="M15:N15"/>
    <mergeCell ref="O15:P15"/>
    <mergeCell ref="Y15:AB15"/>
    <mergeCell ref="AC15:AF15"/>
    <mergeCell ref="K16:L16"/>
    <mergeCell ref="M16:N16"/>
    <mergeCell ref="O16:P16"/>
    <mergeCell ref="G18:AL18"/>
    <mergeCell ref="AH19:AL19"/>
    <mergeCell ref="D20:F20"/>
    <mergeCell ref="E103:F103"/>
    <mergeCell ref="H103:K103"/>
    <mergeCell ref="N103:O103"/>
    <mergeCell ref="P103:Q103"/>
    <mergeCell ref="T103:V103"/>
    <mergeCell ref="H104:K104"/>
    <mergeCell ref="T104:W104"/>
    <mergeCell ref="E106:F106"/>
    <mergeCell ref="H106:K106"/>
    <mergeCell ref="N106:O106"/>
    <mergeCell ref="T106:V106"/>
    <mergeCell ref="H107:K107"/>
    <mergeCell ref="T107:W107"/>
    <mergeCell ref="H110:I110"/>
    <mergeCell ref="L110:M110"/>
    <mergeCell ref="P110:S110"/>
    <mergeCell ref="P111:T111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7:C48"/>
    <mergeCell ref="C49:C50"/>
    <mergeCell ref="C51:C52"/>
    <mergeCell ref="C53:C54"/>
    <mergeCell ref="C57:C58"/>
    <mergeCell ref="C59:C60"/>
    <mergeCell ref="C61:C62"/>
    <mergeCell ref="C65:C66"/>
    <mergeCell ref="C67:C68"/>
    <mergeCell ref="C69:C70"/>
    <mergeCell ref="C73:C74"/>
    <mergeCell ref="C75:C76"/>
    <mergeCell ref="C79:C80"/>
    <mergeCell ref="C81:C82"/>
    <mergeCell ref="C83:C84"/>
    <mergeCell ref="C85:C86"/>
    <mergeCell ref="C87:C88"/>
    <mergeCell ref="C97:C98"/>
    <mergeCell ref="C99:C100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F99:F100"/>
    <mergeCell ref="AN25:AN26"/>
    <mergeCell ref="AN27:AN28"/>
    <mergeCell ref="AN29:AN30"/>
    <mergeCell ref="AN31:AN32"/>
    <mergeCell ref="AN33:AN34"/>
    <mergeCell ref="AN35:AN36"/>
    <mergeCell ref="AN37:AN38"/>
    <mergeCell ref="AN39:AN40"/>
    <mergeCell ref="AN41:AN42"/>
    <mergeCell ref="AN43:AN44"/>
    <mergeCell ref="AN45:AN46"/>
    <mergeCell ref="AN47:AN48"/>
    <mergeCell ref="AN49:AN50"/>
    <mergeCell ref="AN51:AN52"/>
    <mergeCell ref="AN53:AN54"/>
    <mergeCell ref="AN55:AN56"/>
    <mergeCell ref="AN57:AN58"/>
    <mergeCell ref="AN59:AN60"/>
    <mergeCell ref="AN61:AN62"/>
    <mergeCell ref="AN63:AN64"/>
    <mergeCell ref="AN65:AN66"/>
    <mergeCell ref="AN67:AN68"/>
    <mergeCell ref="AN69:AN70"/>
    <mergeCell ref="AN71:AN72"/>
    <mergeCell ref="AN73:AN74"/>
    <mergeCell ref="AN75:AN76"/>
    <mergeCell ref="AN77:AN78"/>
    <mergeCell ref="AN79:AN80"/>
    <mergeCell ref="AN81:AN82"/>
    <mergeCell ref="AN83:AN84"/>
    <mergeCell ref="AN85:AN86"/>
    <mergeCell ref="AN87:AN88"/>
    <mergeCell ref="AN89:AN90"/>
    <mergeCell ref="AN91:AN92"/>
    <mergeCell ref="AN93:AN94"/>
    <mergeCell ref="AN95:AN96"/>
    <mergeCell ref="AN97:AN98"/>
    <mergeCell ref="AO25:AO26"/>
    <mergeCell ref="AO27:AO28"/>
    <mergeCell ref="AO29:AO30"/>
    <mergeCell ref="AO31:AO32"/>
    <mergeCell ref="AO33:AO34"/>
    <mergeCell ref="AO35:AO36"/>
    <mergeCell ref="AO37:AO38"/>
    <mergeCell ref="AO39:AO40"/>
    <mergeCell ref="AO41:AO42"/>
    <mergeCell ref="AO43:AO44"/>
    <mergeCell ref="AO45:AO46"/>
    <mergeCell ref="AO47:AO48"/>
    <mergeCell ref="AO49:AO50"/>
    <mergeCell ref="AO51:AO52"/>
    <mergeCell ref="AO53:AO54"/>
    <mergeCell ref="AO55:AO56"/>
    <mergeCell ref="AO57:AO58"/>
    <mergeCell ref="AO59:AO60"/>
    <mergeCell ref="AO61:AO62"/>
    <mergeCell ref="AO63:AO64"/>
    <mergeCell ref="AO65:AO66"/>
    <mergeCell ref="AO67:AO68"/>
    <mergeCell ref="AO69:AO70"/>
    <mergeCell ref="AO71:AO72"/>
    <mergeCell ref="AO73:AO74"/>
    <mergeCell ref="AO75:AO76"/>
    <mergeCell ref="AO77:AO78"/>
    <mergeCell ref="AO79:AO80"/>
    <mergeCell ref="AO81:AO82"/>
    <mergeCell ref="AO83:AO84"/>
    <mergeCell ref="AO85:AO86"/>
    <mergeCell ref="AO87:AO88"/>
    <mergeCell ref="AO89:AO90"/>
    <mergeCell ref="AO91:AO92"/>
    <mergeCell ref="AO93:AO94"/>
    <mergeCell ref="AO95:AO96"/>
    <mergeCell ref="AO97:AO98"/>
    <mergeCell ref="G99:AO100"/>
    <mergeCell ref="AP27:AQ28"/>
    <mergeCell ref="AK12:AN14"/>
    <mergeCell ref="AK9:AN10"/>
    <mergeCell ref="D9:F10"/>
    <mergeCell ref="G9:H11"/>
    <mergeCell ref="I9:J11"/>
    <mergeCell ref="K9:L11"/>
    <mergeCell ref="M9:N11"/>
    <mergeCell ref="O9:P11"/>
    <mergeCell ref="D18:F19"/>
    <mergeCell ref="AP79:AQ80"/>
  </mergeCells>
  <pageMargins left="0.550694444444444" right="0" top="0.393055555555556" bottom="0.236111111111111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2024-03-01T08:27:00Z</cp:lastPrinted>
  <dcterms:modified xsi:type="dcterms:W3CDTF">2026-03-26T08:57:13Z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3333FA3CD0A248B8BE6AA177A04B7ABB_12</vt:lpwstr>
  </property>
  <property fmtid="{D5CDD505-2E9C-101B-9397-08002B2CF9AE}" pid="19" name="KSOProductBuildVer">
    <vt:lpwstr>1049-12.2.0.23196</vt:lpwstr>
  </property>
</Properties>
</file>