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8460" tabRatio="770" activeTab="1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(2)'!$19:$25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<sst xmlns="http://schemas.openxmlformats.org/spreadsheetml/2006/main" count="418" uniqueCount="130">
  <si>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</si>
  <si>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</si>
  <si>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</si>
  <si>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</si>
  <si>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</si>
  <si>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</si>
  <si>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</si>
  <si>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18 февраля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</si>
  <si>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</si>
  <si>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</si>
  <si>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</si>
  <si>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</si>
  <si>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</si>
  <si>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</si>
  <si>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</si>
  <si>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</si>
  <si>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</si>
  <si>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февраля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</si>
  <si>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</si>
  <si>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</si>
  <si>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</si>
  <si>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</si>
  <si>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</si>
  <si>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</si>
  <si>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</si>
  <si>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</si>
  <si>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</si>
  <si>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</si>
  <si>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</si>
  <si>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</si>
  <si>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Е.А. Лепихина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</si>
  <si>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</si>
  <si>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</si>
  <si>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</si>
  <si>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</si>
  <si>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</si>
  <si>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</si>
  <si>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</si>
  <si>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</si>
  <si>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</si>
  <si>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</si>
  <si>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 и сыром</t>
  </si>
  <si>
    <t>Суп молочный Артек</t>
  </si>
  <si>
    <t xml:space="preserve">Какао с молоком </t>
  </si>
  <si>
    <t>Яблоки</t>
  </si>
  <si>
    <t>ОБЕД</t>
  </si>
  <si>
    <t xml:space="preserve">Суп с макаронными изделиями </t>
  </si>
  <si>
    <t xml:space="preserve">Птица отварная </t>
  </si>
  <si>
    <t>Каша гречневая с овощами</t>
  </si>
  <si>
    <t>Огурец соленый</t>
  </si>
  <si>
    <t>Сок фруктовый</t>
  </si>
  <si>
    <t>Хлеб пшеничный</t>
  </si>
  <si>
    <t>Хлеб ржаной</t>
  </si>
  <si>
    <t>ПОЛДНИК</t>
  </si>
  <si>
    <t>Омлет натуральный</t>
  </si>
  <si>
    <t>Чай с лимоном</t>
  </si>
  <si>
    <t>на    довольствующихся</t>
  </si>
  <si>
    <t>на персонал</t>
  </si>
  <si>
    <t>Выход --- вес  порций</t>
  </si>
  <si>
    <t>30/5/15</t>
  </si>
  <si>
    <t>200/2</t>
  </si>
  <si>
    <t>180</t>
  </si>
  <si>
    <t>100</t>
  </si>
  <si>
    <t>200</t>
  </si>
  <si>
    <t>80</t>
  </si>
  <si>
    <t>150/5</t>
  </si>
  <si>
    <t>60</t>
  </si>
  <si>
    <t>190</t>
  </si>
  <si>
    <t>34</t>
  </si>
  <si>
    <t>40</t>
  </si>
  <si>
    <t>85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</si>
  <si>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</si>
  <si>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</si>
  <si>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</si>
  <si>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</si>
  <si>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</si>
  <si>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</si>
  <si>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</si>
  <si>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</si>
  <si>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</si>
  <si>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Крупа манная</t>
  </si>
  <si>
    <t xml:space="preserve">Картофель </t>
  </si>
  <si>
    <t>Лук репчатый</t>
  </si>
  <si>
    <t>Морковь</t>
  </si>
  <si>
    <t>Сыр полутвердый</t>
  </si>
  <si>
    <t>Куры</t>
  </si>
  <si>
    <t xml:space="preserve">Крупа Артек </t>
  </si>
  <si>
    <t xml:space="preserve">Крупа гречневая </t>
  </si>
  <si>
    <t xml:space="preserve">Макаронные изделия </t>
  </si>
  <si>
    <t>Лимон</t>
  </si>
  <si>
    <t xml:space="preserve">Яйцо </t>
  </si>
  <si>
    <t xml:space="preserve">44 шт </t>
  </si>
  <si>
    <t>Сухари панировочные</t>
  </si>
  <si>
    <t>Чай</t>
  </si>
  <si>
    <t>Ванильный сахар</t>
  </si>
  <si>
    <t>Творог</t>
  </si>
  <si>
    <t>Какао- порошок</t>
  </si>
  <si>
    <t>Сыр</t>
  </si>
  <si>
    <t>Огурцы консервированные</t>
  </si>
  <si>
    <t>Яйца</t>
  </si>
  <si>
    <t>3 шт</t>
  </si>
  <si>
    <t xml:space="preserve">Всего позиций </t>
  </si>
  <si>
    <t>Двадцать три</t>
  </si>
  <si>
    <t>Медсестра</t>
  </si>
  <si>
    <t>Л.А.Будзинская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</si>
  <si>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</si>
  <si>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</si>
  <si>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</si>
  <si>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</si>
  <si>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</si>
  <si>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</si>
  <si>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</si>
  <si>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Ответственный исполнитель</t>
  </si>
  <si>
    <t>должность</t>
  </si>
  <si>
    <t>детский сад от 1,6-3 лет</t>
  </si>
  <si>
    <t>Лепихина Е.А.</t>
  </si>
  <si>
    <t xml:space="preserve">Омлет натуральный </t>
  </si>
  <si>
    <t>1</t>
  </si>
  <si>
    <t>150/2</t>
  </si>
  <si>
    <t>150</t>
  </si>
  <si>
    <t>120/5</t>
  </si>
  <si>
    <t>170</t>
  </si>
  <si>
    <t>Лимонная кислота</t>
  </si>
  <si>
    <t>9 шт</t>
  </si>
  <si>
    <t>Персик</t>
  </si>
  <si>
    <t>Какао-порошок</t>
  </si>
  <si>
    <t>Сметана</t>
  </si>
  <si>
    <t>Горошек консервированный</t>
  </si>
  <si>
    <t>1 шт</t>
  </si>
  <si>
    <t>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</si>
</sst>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3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i/>
      <sz val="20"/>
      <name val="Times New Roman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5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3" fillId="0" borderId="0" applyFont="0" applyFill="0" applyBorder="0" applyAlignment="0" applyProtection="0">
      <alignment vertical="center"/>
    </xf>
    <xf numFmtId="177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9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3" borderId="38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0" borderId="39" applyNumberFormat="0" applyFill="0" applyAlignment="0" applyProtection="0">
      <alignment vertical="center"/>
    </xf>
    <xf numFmtId="0" fontId="41" fillId="0" borderId="40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" borderId="41" applyNumberFormat="0" applyAlignment="0" applyProtection="0">
      <alignment vertical="center"/>
    </xf>
    <xf numFmtId="0" fontId="43" fillId="5" borderId="42" applyNumberFormat="0" applyAlignment="0" applyProtection="0">
      <alignment vertical="center"/>
    </xf>
    <xf numFmtId="0" fontId="44" fillId="5" borderId="41" applyNumberFormat="0" applyAlignment="0" applyProtection="0">
      <alignment vertical="center"/>
    </xf>
    <xf numFmtId="0" fontId="45" fillId="6" borderId="43" applyNumberFormat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7" fillId="0" borderId="45" applyNumberFormat="0" applyFill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</cellStyleXfs>
  <cellXfs count="23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23" xfId="0" applyBorder="1"/>
    <xf numFmtId="0" fontId="9" fillId="0" borderId="7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7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29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28" xfId="0" applyNumberFormat="1" applyFont="1" applyBorder="1" applyAlignment="1">
      <alignment horizontal="center" vertical="center"/>
    </xf>
    <xf numFmtId="0" fontId="25" fillId="0" borderId="28" xfId="0" applyNumberFormat="1" applyFont="1" applyBorder="1" applyAlignment="1">
      <alignment horizontal="center" vertical="center"/>
    </xf>
    <xf numFmtId="0" fontId="7" fillId="0" borderId="30" xfId="0" applyNumberFormat="1" applyFont="1" applyBorder="1" applyAlignment="1">
      <alignment horizontal="center"/>
    </xf>
    <xf numFmtId="180" fontId="7" fillId="0" borderId="27" xfId="0" applyNumberFormat="1" applyFont="1" applyBorder="1" applyAlignment="1">
      <alignment horizontal="center" vertical="center"/>
    </xf>
    <xf numFmtId="0" fontId="25" fillId="0" borderId="27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28" xfId="0" applyNumberFormat="1" applyFont="1" applyFill="1" applyBorder="1" applyAlignment="1">
      <alignment horizontal="center" vertical="center"/>
    </xf>
    <xf numFmtId="0" fontId="7" fillId="2" borderId="30" xfId="0" applyNumberFormat="1" applyFont="1" applyFill="1" applyBorder="1" applyAlignment="1">
      <alignment horizontal="center"/>
    </xf>
    <xf numFmtId="0" fontId="25" fillId="2" borderId="27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180" fontId="7" fillId="0" borderId="31" xfId="0" applyNumberFormat="1" applyFont="1" applyBorder="1" applyAlignment="1">
      <alignment horizontal="center"/>
    </xf>
    <xf numFmtId="49" fontId="9" fillId="0" borderId="33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7" fillId="0" borderId="33" xfId="0" applyFont="1" applyBorder="1" applyAlignment="1" applyProtection="1">
      <alignment horizontal="left"/>
      <protection locked="0"/>
    </xf>
    <xf numFmtId="0" fontId="7" fillId="0" borderId="23" xfId="0" applyNumberFormat="1" applyFont="1" applyBorder="1" applyAlignment="1">
      <alignment horizontal="center"/>
    </xf>
    <xf numFmtId="0" fontId="13" fillId="0" borderId="28" xfId="0" applyNumberFormat="1" applyFont="1" applyBorder="1" applyAlignment="1" applyProtection="1">
      <alignment horizontal="center" vertical="justify"/>
      <protection locked="0"/>
    </xf>
    <xf numFmtId="0" fontId="6" fillId="0" borderId="27" xfId="0" applyNumberFormat="1" applyFont="1" applyBorder="1" applyAlignment="1">
      <alignment horizontal="center"/>
    </xf>
    <xf numFmtId="0" fontId="28" fillId="0" borderId="11" xfId="0" applyFont="1" applyBorder="1" applyAlignment="1" applyProtection="1">
      <alignment horizontal="left"/>
      <protection locked="0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28" fillId="0" borderId="18" xfId="0" applyFont="1" applyBorder="1" applyAlignment="1" applyProtection="1">
      <alignment horizontal="left"/>
      <protection locked="0"/>
    </xf>
    <xf numFmtId="0" fontId="12" fillId="0" borderId="30" xfId="0" applyFont="1" applyBorder="1" applyAlignment="1" applyProtection="1">
      <alignment horizontal="center" wrapText="1"/>
      <protection locked="0"/>
    </xf>
    <xf numFmtId="180" fontId="7" fillId="0" borderId="34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9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7" fillId="0" borderId="22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0" fontId="31" fillId="0" borderId="0" xfId="0" applyFont="1"/>
    <xf numFmtId="0" fontId="32" fillId="0" borderId="0" xfId="0" applyFont="1"/>
    <xf numFmtId="0" fontId="7" fillId="0" borderId="35" xfId="0" applyNumberFormat="1" applyFont="1" applyBorder="1" applyAlignment="1">
      <alignment horizontal="center"/>
    </xf>
    <xf numFmtId="180" fontId="7" fillId="0" borderId="36" xfId="0" applyNumberFormat="1" applyFont="1" applyBorder="1" applyAlignment="1">
      <alignment horizontal="center"/>
    </xf>
    <xf numFmtId="0" fontId="25" fillId="0" borderId="37" xfId="0" applyNumberFormat="1" applyFont="1" applyBorder="1" applyAlignment="1">
      <alignment horizontal="center" vertical="center"/>
    </xf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/>
    <xf numFmtId="0" fontId="10" fillId="0" borderId="0" xfId="0" applyFont="1" applyBorder="1"/>
    <xf numFmtId="0" fontId="10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/>
    </xf>
    <xf numFmtId="0" fontId="10" fillId="2" borderId="0" xfId="0" applyFont="1" applyFill="1" applyBorder="1"/>
    <xf numFmtId="0" fontId="27" fillId="0" borderId="0" xfId="0" applyFont="1" applyBorder="1"/>
    <xf numFmtId="0" fontId="17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5" fillId="0" borderId="2" xfId="0" applyFont="1" applyBorder="1" applyAlignment="1">
      <alignment horizontal="center" vertical="justify"/>
    </xf>
    <xf numFmtId="0" fontId="31" fillId="0" borderId="0" xfId="0" applyFont="1" applyBorder="1"/>
    <xf numFmtId="0" fontId="4" fillId="0" borderId="0" xfId="0" applyFont="1" applyBorder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3"/>
  <sheetViews>
    <sheetView showZeros="0" zoomScale="50" zoomScaleNormal="50" zoomScaleSheetLayoutView="75" topLeftCell="A62" workbookViewId="0">
      <selection activeCell="A2" sqref="A2:AN113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6.287037037037" customWidth="1"/>
    <col min="13" max="13" width="14.4259259259259" customWidth="1"/>
    <col min="14" max="14" width="16.712962962963" customWidth="1"/>
    <col min="15" max="15" width="18.5740740740741" customWidth="1"/>
    <col min="16" max="16" width="20.3611111111111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14.8518518518519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19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19</v>
      </c>
      <c r="AH10" s="124"/>
      <c r="AI10" s="124"/>
      <c r="AJ10" s="124"/>
      <c r="AK10" s="124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25</v>
      </c>
      <c r="B13" s="19">
        <v>185</v>
      </c>
      <c r="C13" s="19"/>
      <c r="D13" s="19">
        <v>185</v>
      </c>
      <c r="E13" s="19"/>
      <c r="F13" s="19">
        <v>29</v>
      </c>
      <c r="G13" s="19"/>
      <c r="H13" s="19">
        <f>F13*D13</f>
        <v>5365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5365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0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35</v>
      </c>
      <c r="AK18" s="136"/>
      <c r="AL18" s="137"/>
      <c r="AM18" s="223"/>
      <c r="AN18" s="223"/>
    </row>
    <row r="19" ht="12" customHeight="1" spans="1:40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8"/>
      <c r="AJ19" s="139"/>
      <c r="AK19" s="140"/>
      <c r="AL19" s="141"/>
      <c r="AM19" s="223"/>
      <c r="AN19" s="223"/>
    </row>
    <row r="20" s="2" customFormat="1" ht="24" customHeight="1" spans="1:40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2"/>
      <c r="AK20" s="143"/>
      <c r="AL20" s="144"/>
      <c r="AM20" s="224"/>
      <c r="AN20" s="224"/>
    </row>
    <row r="21" ht="156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8"/>
      <c r="I21" s="37" t="s">
        <v>44</v>
      </c>
      <c r="J21" s="80"/>
      <c r="K21" s="37" t="s">
        <v>45</v>
      </c>
      <c r="L21" s="37" t="s">
        <v>46</v>
      </c>
      <c r="M21" s="37" t="s">
        <v>47</v>
      </c>
      <c r="N21" s="37" t="s">
        <v>48</v>
      </c>
      <c r="O21" s="37" t="s">
        <v>49</v>
      </c>
      <c r="P21" s="37"/>
      <c r="Q21" s="37" t="s">
        <v>50</v>
      </c>
      <c r="R21" s="37" t="s">
        <v>51</v>
      </c>
      <c r="S21" s="37" t="s">
        <v>52</v>
      </c>
      <c r="T21" s="37"/>
      <c r="U21" s="37"/>
      <c r="V21" s="37" t="s">
        <v>53</v>
      </c>
      <c r="W21" s="37" t="s">
        <v>54</v>
      </c>
      <c r="X21" s="37" t="s">
        <v>55</v>
      </c>
      <c r="Y21" s="37"/>
      <c r="Z21" s="104"/>
      <c r="AA21" s="104"/>
      <c r="AB21" s="104"/>
      <c r="AC21" s="104"/>
      <c r="AD21" s="104"/>
      <c r="AE21" s="105"/>
      <c r="AF21" s="106"/>
      <c r="AG21" s="145"/>
      <c r="AH21" s="145"/>
      <c r="AI21" s="145"/>
      <c r="AJ21" s="146"/>
      <c r="AK21" s="147" t="s">
        <v>56</v>
      </c>
      <c r="AL21" s="148" t="s">
        <v>57</v>
      </c>
      <c r="AM21" s="225"/>
      <c r="AN21" s="225"/>
      <c r="AO21" s="149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>
        <v>15</v>
      </c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50">
        <v>33</v>
      </c>
      <c r="AK22" s="41">
        <v>34</v>
      </c>
      <c r="AL22" s="42">
        <v>35</v>
      </c>
      <c r="AM22" s="225"/>
      <c r="AN22" s="225"/>
      <c r="AO22" s="149"/>
    </row>
    <row r="23" s="4" customFormat="1" ht="18.75" customHeight="1" spans="1:41">
      <c r="A23" s="43" t="s">
        <v>58</v>
      </c>
      <c r="B23" s="43"/>
      <c r="C23" s="44"/>
      <c r="D23" s="45"/>
      <c r="E23" s="46" t="s">
        <v>59</v>
      </c>
      <c r="F23" s="47" t="s">
        <v>60</v>
      </c>
      <c r="G23" s="46" t="s">
        <v>61</v>
      </c>
      <c r="H23" s="48"/>
      <c r="I23" s="81" t="s">
        <v>62</v>
      </c>
      <c r="J23" s="82"/>
      <c r="K23" s="48"/>
      <c r="L23" s="81" t="s">
        <v>63</v>
      </c>
      <c r="M23" s="48" t="s">
        <v>64</v>
      </c>
      <c r="N23" s="81" t="s">
        <v>65</v>
      </c>
      <c r="O23" s="48" t="s">
        <v>66</v>
      </c>
      <c r="P23" s="48"/>
      <c r="Q23" s="48" t="s">
        <v>67</v>
      </c>
      <c r="R23" s="48" t="s">
        <v>68</v>
      </c>
      <c r="S23" s="48" t="s">
        <v>69</v>
      </c>
      <c r="T23" s="48"/>
      <c r="U23" s="48"/>
      <c r="V23" s="48"/>
      <c r="W23" s="46" t="s">
        <v>70</v>
      </c>
      <c r="X23" s="46" t="s">
        <v>61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51"/>
      <c r="AK23" s="152"/>
      <c r="AL23" s="153"/>
      <c r="AM23" s="226"/>
      <c r="AN23" s="226"/>
      <c r="AO23" s="154"/>
    </row>
    <row r="24" s="3" customFormat="1" ht="19.5" customHeight="1" spans="1:41">
      <c r="A24" s="49" t="s">
        <v>71</v>
      </c>
      <c r="B24" s="49"/>
      <c r="C24" s="50"/>
      <c r="D24" s="51"/>
      <c r="E24" s="52">
        <v>29</v>
      </c>
      <c r="F24" s="52">
        <v>29</v>
      </c>
      <c r="G24" s="51">
        <v>29</v>
      </c>
      <c r="H24" s="52"/>
      <c r="I24" s="52">
        <v>29</v>
      </c>
      <c r="J24" s="52"/>
      <c r="K24" s="52"/>
      <c r="L24" s="52">
        <v>29</v>
      </c>
      <c r="M24" s="52">
        <v>29</v>
      </c>
      <c r="N24" s="52">
        <v>29</v>
      </c>
      <c r="O24" s="52">
        <v>29</v>
      </c>
      <c r="P24" s="52"/>
      <c r="Q24" s="52">
        <v>29</v>
      </c>
      <c r="R24" s="52">
        <v>29</v>
      </c>
      <c r="S24" s="52">
        <v>29</v>
      </c>
      <c r="T24" s="52"/>
      <c r="U24" s="52"/>
      <c r="V24" s="52"/>
      <c r="W24" s="51">
        <v>29</v>
      </c>
      <c r="X24" s="51">
        <v>29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5"/>
      <c r="AK24" s="156"/>
      <c r="AL24" s="157"/>
      <c r="AM24" s="225"/>
      <c r="AN24" s="225"/>
      <c r="AO24" s="149"/>
    </row>
    <row r="25" ht="29.25" customHeight="1" spans="1:41">
      <c r="A25" s="53" t="s">
        <v>72</v>
      </c>
      <c r="B25" s="54"/>
      <c r="C25" s="55" t="s">
        <v>73</v>
      </c>
      <c r="D25" s="56"/>
      <c r="E25" s="57"/>
      <c r="F25" s="57">
        <f>60-13</f>
        <v>47</v>
      </c>
      <c r="G25" s="58">
        <v>80</v>
      </c>
      <c r="H25" s="57"/>
      <c r="I25" s="57"/>
      <c r="J25" s="57"/>
      <c r="K25" s="57"/>
      <c r="L25" s="57">
        <v>140</v>
      </c>
      <c r="M25" s="57"/>
      <c r="N25" s="57">
        <v>92</v>
      </c>
      <c r="O25" s="57"/>
      <c r="P25" s="57"/>
      <c r="Q25" s="57"/>
      <c r="R25" s="57"/>
      <c r="S25" s="57"/>
      <c r="T25" s="57"/>
      <c r="U25" s="57"/>
      <c r="V25" s="57"/>
      <c r="W25" s="58"/>
      <c r="X25" s="58">
        <v>150</v>
      </c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8"/>
      <c r="AK25" s="159">
        <f>SUM(D26:AE26)</f>
        <v>14.761</v>
      </c>
      <c r="AL25" s="160">
        <f>SUM(AF26:AJ26)</f>
        <v>0</v>
      </c>
      <c r="AM25" s="225"/>
      <c r="AN25" s="225"/>
      <c r="AO25" s="149"/>
    </row>
    <row r="26" ht="23.25" customHeight="1" spans="1:41">
      <c r="A26" s="59"/>
      <c r="B26" s="60"/>
      <c r="C26" s="55" t="s">
        <v>74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1.363</v>
      </c>
      <c r="G26" s="62">
        <f t="shared" si="0"/>
        <v>2.32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4.06</v>
      </c>
      <c r="M26" s="62">
        <f t="shared" si="0"/>
        <v>0</v>
      </c>
      <c r="N26" s="62">
        <f t="shared" si="0"/>
        <v>2.668</v>
      </c>
      <c r="O26" s="62">
        <f t="shared" si="0"/>
        <v>0</v>
      </c>
      <c r="P26" s="62">
        <f t="shared" si="0"/>
        <v>0</v>
      </c>
      <c r="Q26" s="62">
        <f t="shared" si="0"/>
        <v>0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4.35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61">
        <f t="shared" si="0"/>
        <v>0</v>
      </c>
      <c r="AK26" s="162"/>
      <c r="AL26" s="163"/>
      <c r="AM26" s="225"/>
      <c r="AN26" s="225"/>
      <c r="AO26" s="149"/>
    </row>
    <row r="27" ht="29.25" customHeight="1" spans="1:41">
      <c r="A27" s="53" t="s">
        <v>75</v>
      </c>
      <c r="B27" s="54"/>
      <c r="C27" s="55" t="s">
        <v>73</v>
      </c>
      <c r="D27" s="56"/>
      <c r="E27" s="57"/>
      <c r="F27" s="57">
        <v>153.06</v>
      </c>
      <c r="G27" s="58">
        <v>110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>
        <v>23</v>
      </c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8"/>
      <c r="AK27" s="159">
        <f>SUM(D28:AE28)</f>
        <v>8.29574</v>
      </c>
      <c r="AL27" s="160"/>
      <c r="AM27" s="227"/>
      <c r="AN27" s="227"/>
      <c r="AO27" s="149"/>
    </row>
    <row r="28" ht="28.5" customHeight="1" spans="1:41">
      <c r="A28" s="59"/>
      <c r="B28" s="60"/>
      <c r="C28" s="55" t="s">
        <v>74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4.43874</v>
      </c>
      <c r="G28" s="62">
        <f t="shared" si="1"/>
        <v>3.19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0.667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61">
        <f t="shared" si="1"/>
        <v>0</v>
      </c>
      <c r="AK28" s="162"/>
      <c r="AL28" s="163"/>
      <c r="AM28" s="227"/>
      <c r="AN28" s="227"/>
      <c r="AO28" s="149"/>
    </row>
    <row r="29" ht="25.5" customHeight="1" spans="1:41">
      <c r="A29" s="53" t="s">
        <v>76</v>
      </c>
      <c r="B29" s="54"/>
      <c r="C29" s="55" t="s">
        <v>73</v>
      </c>
      <c r="D29" s="56"/>
      <c r="E29" s="57">
        <v>5</v>
      </c>
      <c r="F29" s="57">
        <v>2</v>
      </c>
      <c r="G29" s="58"/>
      <c r="H29" s="57"/>
      <c r="I29" s="57"/>
      <c r="J29" s="57"/>
      <c r="K29" s="57"/>
      <c r="L29" s="57"/>
      <c r="M29" s="57"/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9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8"/>
      <c r="AK29" s="159">
        <f>SUM(D30:AE30)</f>
        <v>0.609</v>
      </c>
      <c r="AL29" s="160">
        <f>SUM(AF30:AJ30)</f>
        <v>0</v>
      </c>
      <c r="AM29" s="225"/>
      <c r="AN29" s="225"/>
      <c r="AO29" s="149"/>
    </row>
    <row r="30" ht="28.5" customHeight="1" spans="1:41">
      <c r="A30" s="59"/>
      <c r="B30" s="60"/>
      <c r="C30" s="55" t="s">
        <v>74</v>
      </c>
      <c r="D30" s="61">
        <f t="shared" ref="D30:AJ30" si="2">(D$24*D29)/1000</f>
        <v>0</v>
      </c>
      <c r="E30" s="62">
        <f t="shared" si="2"/>
        <v>0.145</v>
      </c>
      <c r="F30" s="62">
        <f t="shared" si="2"/>
        <v>0.058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</v>
      </c>
      <c r="N30" s="62">
        <f t="shared" si="2"/>
        <v>0.145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0.261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61">
        <f t="shared" si="2"/>
        <v>0</v>
      </c>
      <c r="AK30" s="162"/>
      <c r="AL30" s="163"/>
      <c r="AM30" s="225"/>
      <c r="AN30" s="225"/>
      <c r="AO30" s="149"/>
    </row>
    <row r="31" ht="27.75" customHeight="1" spans="1:41">
      <c r="A31" s="53" t="s">
        <v>51</v>
      </c>
      <c r="B31" s="54"/>
      <c r="C31" s="55" t="s">
        <v>73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34.864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8"/>
      <c r="AK31" s="159">
        <f t="shared" ref="AK31" si="3">SUM(D32:AE32)</f>
        <v>1.881056</v>
      </c>
      <c r="AL31" s="160">
        <f>SUM(AF32:AJ32)</f>
        <v>0</v>
      </c>
      <c r="AM31" s="225"/>
      <c r="AN31" s="225"/>
      <c r="AO31" s="149"/>
    </row>
    <row r="32" ht="24.75" customHeight="1" spans="1:41">
      <c r="A32" s="59"/>
      <c r="B32" s="60"/>
      <c r="C32" s="55" t="s">
        <v>74</v>
      </c>
      <c r="D32" s="61">
        <f t="shared" ref="D32:AJ32" si="4">(D$24*D31)/1000</f>
        <v>0</v>
      </c>
      <c r="E32" s="62">
        <f t="shared" si="4"/>
        <v>0.87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1.011056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61">
        <f t="shared" si="4"/>
        <v>0</v>
      </c>
      <c r="AK32" s="162"/>
      <c r="AL32" s="163"/>
      <c r="AM32" s="225"/>
      <c r="AN32" s="225"/>
      <c r="AO32" s="149"/>
    </row>
    <row r="33" ht="29.25" customHeight="1" spans="1:41">
      <c r="A33" s="53" t="s">
        <v>52</v>
      </c>
      <c r="B33" s="54"/>
      <c r="C33" s="55" t="s">
        <v>73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40.54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8"/>
      <c r="AK33" s="159">
        <f t="shared" ref="AK33" si="5">SUM(D34:AE34)</f>
        <v>1.17566</v>
      </c>
      <c r="AL33" s="160">
        <f>SUM(AF34:AJ34)</f>
        <v>0</v>
      </c>
      <c r="AM33" s="225"/>
      <c r="AN33" s="225"/>
      <c r="AO33" s="149"/>
    </row>
    <row r="34" ht="19.15" customHeight="1" spans="1:41">
      <c r="A34" s="59"/>
      <c r="B34" s="60"/>
      <c r="C34" s="55" t="s">
        <v>74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1.17566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61">
        <f t="shared" si="6"/>
        <v>0</v>
      </c>
      <c r="AK34" s="162"/>
      <c r="AL34" s="163"/>
      <c r="AM34" s="225"/>
      <c r="AN34" s="225"/>
      <c r="AO34" s="149"/>
    </row>
    <row r="35" ht="26.25" customHeight="1" spans="1:41">
      <c r="A35" s="53" t="s">
        <v>77</v>
      </c>
      <c r="B35" s="54"/>
      <c r="C35" s="55" t="s">
        <v>73</v>
      </c>
      <c r="D35" s="56"/>
      <c r="E35" s="57"/>
      <c r="F35" s="57">
        <v>1.6</v>
      </c>
      <c r="G35" s="58">
        <v>10</v>
      </c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>
        <v>10</v>
      </c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8"/>
      <c r="AK35" s="159">
        <f t="shared" ref="AK35" si="7">SUM(D36:AE36)</f>
        <v>0.6264</v>
      </c>
      <c r="AL35" s="160">
        <f>SUM(AF36:AJ36)</f>
        <v>0</v>
      </c>
      <c r="AM35" s="225"/>
      <c r="AN35" s="225"/>
      <c r="AO35" s="149"/>
    </row>
    <row r="36" ht="24.75" customHeight="1" spans="1:41">
      <c r="A36" s="59"/>
      <c r="B36" s="60"/>
      <c r="C36" s="55" t="s">
        <v>74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0.0464</v>
      </c>
      <c r="G36" s="62">
        <f t="shared" si="8"/>
        <v>0.29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0.29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61">
        <f t="shared" si="8"/>
        <v>0</v>
      </c>
      <c r="AK36" s="162"/>
      <c r="AL36" s="163"/>
      <c r="AM36" s="225"/>
      <c r="AN36" s="225"/>
      <c r="AO36" s="149"/>
    </row>
    <row r="37" ht="27" customHeight="1" spans="1:41">
      <c r="A37" s="53" t="s">
        <v>78</v>
      </c>
      <c r="B37" s="54"/>
      <c r="C37" s="55" t="s">
        <v>73</v>
      </c>
      <c r="D37" s="56"/>
      <c r="E37" s="57"/>
      <c r="F37" s="57">
        <v>0.3</v>
      </c>
      <c r="G37" s="58"/>
      <c r="H37" s="57"/>
      <c r="I37" s="57"/>
      <c r="J37" s="57"/>
      <c r="K37" s="57"/>
      <c r="L37" s="57">
        <v>1.5</v>
      </c>
      <c r="M37" s="57">
        <v>1</v>
      </c>
      <c r="N37" s="57">
        <v>0.4</v>
      </c>
      <c r="O37" s="57"/>
      <c r="P37" s="57"/>
      <c r="Q37" s="57"/>
      <c r="R37" s="57"/>
      <c r="S37" s="57"/>
      <c r="T37" s="57"/>
      <c r="U37" s="57"/>
      <c r="V37" s="57"/>
      <c r="W37" s="58">
        <v>0.4</v>
      </c>
      <c r="X37" s="58"/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8"/>
      <c r="AK37" s="159">
        <f t="shared" ref="AK37" si="9">SUM(D38:AE38)</f>
        <v>0.1044</v>
      </c>
      <c r="AL37" s="160">
        <f>SUM(AF38:AJ38)</f>
        <v>0</v>
      </c>
      <c r="AM37" s="225"/>
      <c r="AN37" s="225"/>
      <c r="AO37" s="149"/>
    </row>
    <row r="38" ht="26.45" customHeight="1" spans="1:41">
      <c r="A38" s="59"/>
      <c r="B38" s="60"/>
      <c r="C38" s="55" t="s">
        <v>74</v>
      </c>
      <c r="D38" s="61">
        <f t="shared" ref="D38:AJ40" si="10">(D$24*D37)/1000</f>
        <v>0</v>
      </c>
      <c r="E38" s="62">
        <f t="shared" si="10"/>
        <v>0</v>
      </c>
      <c r="F38" s="62">
        <f t="shared" si="10"/>
        <v>0.0087</v>
      </c>
      <c r="G38" s="62">
        <f t="shared" si="10"/>
        <v>0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0.0435</v>
      </c>
      <c r="M38" s="62">
        <f t="shared" si="10"/>
        <v>0.029</v>
      </c>
      <c r="N38" s="62">
        <f t="shared" si="10"/>
        <v>0.0116</v>
      </c>
      <c r="O38" s="62">
        <f t="shared" si="10"/>
        <v>0</v>
      </c>
      <c r="P38" s="62">
        <f t="shared" si="10"/>
        <v>0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0.0116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61">
        <f t="shared" si="10"/>
        <v>0</v>
      </c>
      <c r="AK38" s="162"/>
      <c r="AL38" s="163"/>
      <c r="AM38" s="225"/>
      <c r="AN38" s="225"/>
      <c r="AO38" s="149"/>
    </row>
    <row r="39" ht="28.5" customHeight="1" spans="1:41">
      <c r="A39" s="53" t="s">
        <v>79</v>
      </c>
      <c r="B39" s="54"/>
      <c r="C39" s="55" t="s">
        <v>73</v>
      </c>
      <c r="D39" s="56"/>
      <c r="E39" s="57"/>
      <c r="F39" s="57"/>
      <c r="G39" s="58"/>
      <c r="H39" s="57"/>
      <c r="I39" s="57"/>
      <c r="J39" s="57"/>
      <c r="K39" s="57"/>
      <c r="L39" s="57">
        <v>2</v>
      </c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8"/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8"/>
      <c r="AK39" s="159">
        <f t="shared" ref="AK39" si="11">SUM(D40:AE40)</f>
        <v>0.058</v>
      </c>
      <c r="AL39" s="160">
        <f>SUM(AF40:AJ40)</f>
        <v>0</v>
      </c>
      <c r="AM39" s="225"/>
      <c r="AN39" s="225"/>
      <c r="AO39" s="149"/>
    </row>
    <row r="40" ht="24.6" spans="1:41">
      <c r="A40" s="59"/>
      <c r="B40" s="60"/>
      <c r="C40" s="55" t="s">
        <v>74</v>
      </c>
      <c r="D40" s="61">
        <f t="shared" ref="D40:O40" si="12">(D$24*D39)/1000</f>
        <v>0</v>
      </c>
      <c r="E40" s="62">
        <f t="shared" si="12"/>
        <v>0</v>
      </c>
      <c r="F40" s="62">
        <f t="shared" si="12"/>
        <v>0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0.058</v>
      </c>
      <c r="M40" s="62">
        <f t="shared" si="12"/>
        <v>0</v>
      </c>
      <c r="N40" s="62">
        <f t="shared" si="12"/>
        <v>0</v>
      </c>
      <c r="O40" s="62">
        <f t="shared" si="12"/>
        <v>0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/>
      <c r="U40" s="62">
        <f t="shared" ref="U40:AJ40" si="13">(U$24*U39)/1000</f>
        <v>0</v>
      </c>
      <c r="V40" s="62">
        <f t="shared" si="13"/>
        <v>0</v>
      </c>
      <c r="W40" s="62">
        <f t="shared" si="13"/>
        <v>0</v>
      </c>
      <c r="X40" s="62">
        <f t="shared" si="13"/>
        <v>0</v>
      </c>
      <c r="Y40" s="62">
        <f t="shared" si="13"/>
        <v>0</v>
      </c>
      <c r="Z40" s="62">
        <f t="shared" si="13"/>
        <v>0</v>
      </c>
      <c r="AA40" s="62">
        <f t="shared" si="13"/>
        <v>0</v>
      </c>
      <c r="AB40" s="62">
        <f t="shared" si="13"/>
        <v>0</v>
      </c>
      <c r="AC40" s="62">
        <f t="shared" si="13"/>
        <v>0</v>
      </c>
      <c r="AD40" s="62">
        <f t="shared" si="13"/>
        <v>0</v>
      </c>
      <c r="AE40" s="115">
        <f t="shared" si="13"/>
        <v>0</v>
      </c>
      <c r="AF40" s="62">
        <f t="shared" si="13"/>
        <v>0</v>
      </c>
      <c r="AG40" s="62">
        <f t="shared" si="13"/>
        <v>0</v>
      </c>
      <c r="AH40" s="62">
        <f t="shared" si="13"/>
        <v>0</v>
      </c>
      <c r="AI40" s="62">
        <f t="shared" si="13"/>
        <v>0</v>
      </c>
      <c r="AJ40" s="161">
        <f t="shared" si="13"/>
        <v>0</v>
      </c>
      <c r="AK40" s="162"/>
      <c r="AL40" s="163"/>
      <c r="AM40" s="225"/>
      <c r="AN40" s="225"/>
      <c r="AO40" s="149"/>
    </row>
    <row r="41" s="5" customFormat="1" ht="24.6" hidden="1" spans="1:41">
      <c r="A41" s="63" t="s">
        <v>80</v>
      </c>
      <c r="B41" s="54"/>
      <c r="C41" s="55" t="s">
        <v>73</v>
      </c>
      <c r="D41" s="56"/>
      <c r="E41" s="57"/>
      <c r="F41" s="57"/>
      <c r="G41" s="58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8"/>
      <c r="AK41" s="159">
        <f t="shared" ref="AK41" si="14">SUM(D42:AE42)</f>
        <v>0</v>
      </c>
      <c r="AL41" s="160">
        <f>SUM(AF42:AJ42)</f>
        <v>0</v>
      </c>
      <c r="AM41" s="228"/>
      <c r="AN41" s="228"/>
      <c r="AO41" s="166"/>
    </row>
    <row r="42" s="5" customFormat="1" ht="24.6" hidden="1" spans="1:41">
      <c r="A42" s="64"/>
      <c r="B42" s="60"/>
      <c r="C42" s="55" t="s">
        <v>74</v>
      </c>
      <c r="D42" s="61">
        <f t="shared" ref="D42:AJ42" si="15">(D$24*D41)/1000</f>
        <v>0</v>
      </c>
      <c r="E42" s="62">
        <f t="shared" si="15"/>
        <v>0</v>
      </c>
      <c r="F42" s="62">
        <f t="shared" si="15"/>
        <v>0</v>
      </c>
      <c r="G42" s="62">
        <f t="shared" si="15"/>
        <v>0</v>
      </c>
      <c r="H42" s="62">
        <f t="shared" si="15"/>
        <v>0</v>
      </c>
      <c r="I42" s="62">
        <f t="shared" si="15"/>
        <v>0</v>
      </c>
      <c r="J42" s="62">
        <f t="shared" si="15"/>
        <v>0</v>
      </c>
      <c r="K42" s="62">
        <f t="shared" si="15"/>
        <v>0</v>
      </c>
      <c r="L42" s="62">
        <f t="shared" si="15"/>
        <v>0</v>
      </c>
      <c r="M42" s="62">
        <f t="shared" si="15"/>
        <v>0</v>
      </c>
      <c r="N42" s="62">
        <f t="shared" si="15"/>
        <v>0</v>
      </c>
      <c r="O42" s="62">
        <f t="shared" si="15"/>
        <v>0</v>
      </c>
      <c r="P42" s="62">
        <f t="shared" si="15"/>
        <v>0</v>
      </c>
      <c r="Q42" s="62">
        <f t="shared" si="15"/>
        <v>0</v>
      </c>
      <c r="R42" s="62">
        <f t="shared" si="15"/>
        <v>0</v>
      </c>
      <c r="S42" s="62">
        <f t="shared" si="15"/>
        <v>0</v>
      </c>
      <c r="T42" s="62">
        <f t="shared" si="15"/>
        <v>0</v>
      </c>
      <c r="U42" s="62">
        <f t="shared" si="15"/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61">
        <f t="shared" si="15"/>
        <v>0</v>
      </c>
      <c r="AK42" s="162"/>
      <c r="AL42" s="163"/>
      <c r="AM42" s="228"/>
      <c r="AN42" s="228"/>
      <c r="AO42" s="166"/>
    </row>
    <row r="43" ht="24.6" spans="1:41">
      <c r="A43" s="65" t="s">
        <v>50</v>
      </c>
      <c r="B43" s="66"/>
      <c r="C43" s="67" t="s">
        <v>73</v>
      </c>
      <c r="D43" s="68"/>
      <c r="E43" s="69"/>
      <c r="F43" s="69"/>
      <c r="G43" s="70"/>
      <c r="H43" s="69"/>
      <c r="I43" s="69"/>
      <c r="J43" s="69"/>
      <c r="K43" s="69"/>
      <c r="L43" s="69"/>
      <c r="M43" s="69"/>
      <c r="N43" s="69"/>
      <c r="O43" s="69"/>
      <c r="P43" s="69"/>
      <c r="Q43" s="69">
        <v>194.4827</v>
      </c>
      <c r="R43" s="69"/>
      <c r="S43" s="69"/>
      <c r="T43" s="69"/>
      <c r="U43" s="69"/>
      <c r="V43" s="69"/>
      <c r="W43" s="70"/>
      <c r="X43" s="70"/>
      <c r="Y43" s="69"/>
      <c r="Z43" s="69"/>
      <c r="AA43" s="69"/>
      <c r="AB43" s="69"/>
      <c r="AC43" s="69"/>
      <c r="AD43" s="69"/>
      <c r="AE43" s="116"/>
      <c r="AF43" s="69"/>
      <c r="AG43" s="69"/>
      <c r="AH43" s="69"/>
      <c r="AI43" s="69"/>
      <c r="AJ43" s="167"/>
      <c r="AK43" s="159">
        <f t="shared" ref="AK43" si="16">SUM(D44:AE44)</f>
        <v>5.6399983</v>
      </c>
      <c r="AL43" s="168">
        <f>SUM(AF44:AJ44)</f>
        <v>0</v>
      </c>
      <c r="AM43" s="225"/>
      <c r="AN43" s="225"/>
      <c r="AO43" s="149"/>
    </row>
    <row r="44" ht="24.6" spans="1:41">
      <c r="A44" s="71"/>
      <c r="B44" s="72"/>
      <c r="C44" s="67" t="s">
        <v>74</v>
      </c>
      <c r="D44" s="73">
        <f t="shared" ref="D44:AJ44" si="17">(D$24*D43)/1000</f>
        <v>0</v>
      </c>
      <c r="E44" s="74">
        <f t="shared" si="17"/>
        <v>0</v>
      </c>
      <c r="F44" s="74">
        <f t="shared" si="17"/>
        <v>0</v>
      </c>
      <c r="G44" s="74">
        <f t="shared" si="17"/>
        <v>0</v>
      </c>
      <c r="H44" s="74">
        <f t="shared" si="17"/>
        <v>0</v>
      </c>
      <c r="I44" s="74">
        <f t="shared" si="17"/>
        <v>0</v>
      </c>
      <c r="J44" s="74">
        <f t="shared" si="17"/>
        <v>0</v>
      </c>
      <c r="K44" s="74">
        <f t="shared" si="17"/>
        <v>0</v>
      </c>
      <c r="L44" s="74">
        <f t="shared" si="17"/>
        <v>0</v>
      </c>
      <c r="M44" s="74">
        <f t="shared" si="17"/>
        <v>0</v>
      </c>
      <c r="N44" s="74">
        <f t="shared" si="17"/>
        <v>0</v>
      </c>
      <c r="O44" s="74">
        <f t="shared" si="17"/>
        <v>0</v>
      </c>
      <c r="P44" s="74">
        <f t="shared" si="17"/>
        <v>0</v>
      </c>
      <c r="Q44" s="74">
        <f t="shared" si="17"/>
        <v>5.6399983</v>
      </c>
      <c r="R44" s="74">
        <f t="shared" si="17"/>
        <v>0</v>
      </c>
      <c r="S44" s="74">
        <f t="shared" si="17"/>
        <v>0</v>
      </c>
      <c r="T44" s="74">
        <f t="shared" si="17"/>
        <v>0</v>
      </c>
      <c r="U44" s="74">
        <f t="shared" si="17"/>
        <v>0</v>
      </c>
      <c r="V44" s="74">
        <f t="shared" si="17"/>
        <v>0</v>
      </c>
      <c r="W44" s="74">
        <f t="shared" si="17"/>
        <v>0</v>
      </c>
      <c r="X44" s="74">
        <f t="shared" si="17"/>
        <v>0</v>
      </c>
      <c r="Y44" s="74">
        <f t="shared" si="17"/>
        <v>0</v>
      </c>
      <c r="Z44" s="74">
        <f t="shared" si="17"/>
        <v>0</v>
      </c>
      <c r="AA44" s="74">
        <f t="shared" si="17"/>
        <v>0</v>
      </c>
      <c r="AB44" s="74">
        <f t="shared" si="17"/>
        <v>0</v>
      </c>
      <c r="AC44" s="74">
        <f t="shared" si="17"/>
        <v>0</v>
      </c>
      <c r="AD44" s="74">
        <f t="shared" si="17"/>
        <v>0</v>
      </c>
      <c r="AE44" s="117">
        <f t="shared" si="17"/>
        <v>0</v>
      </c>
      <c r="AF44" s="74">
        <f t="shared" si="17"/>
        <v>0</v>
      </c>
      <c r="AG44" s="74">
        <f t="shared" si="17"/>
        <v>0</v>
      </c>
      <c r="AH44" s="74">
        <f t="shared" si="17"/>
        <v>0</v>
      </c>
      <c r="AI44" s="74">
        <f t="shared" si="17"/>
        <v>0</v>
      </c>
      <c r="AJ44" s="169">
        <f t="shared" si="17"/>
        <v>0</v>
      </c>
      <c r="AK44" s="162"/>
      <c r="AL44" s="170"/>
      <c r="AM44" s="225"/>
      <c r="AN44" s="225"/>
      <c r="AO44" s="149"/>
    </row>
    <row r="45" ht="27.75" customHeight="1" spans="1:40">
      <c r="A45" s="53" t="s">
        <v>81</v>
      </c>
      <c r="B45" s="54"/>
      <c r="C45" s="55" t="s">
        <v>73</v>
      </c>
      <c r="D45" s="56"/>
      <c r="E45" s="57"/>
      <c r="F45" s="57"/>
      <c r="G45" s="58"/>
      <c r="H45" s="57"/>
      <c r="I45" s="57"/>
      <c r="J45" s="57"/>
      <c r="K45" s="57"/>
      <c r="L45" s="57">
        <v>80</v>
      </c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8"/>
      <c r="X45" s="58"/>
      <c r="Y45" s="57"/>
      <c r="Z45" s="57"/>
      <c r="AA45" s="57"/>
      <c r="AB45" s="57"/>
      <c r="AC45" s="57"/>
      <c r="AD45" s="57"/>
      <c r="AE45" s="114"/>
      <c r="AF45" s="57"/>
      <c r="AG45" s="57"/>
      <c r="AH45" s="57"/>
      <c r="AI45" s="57"/>
      <c r="AJ45" s="158"/>
      <c r="AK45" s="159">
        <f t="shared" ref="AK45" si="18">SUM(D46:AE46)</f>
        <v>2.32</v>
      </c>
      <c r="AL45" s="160">
        <f>SUM(AF46:AJ46)</f>
        <v>0</v>
      </c>
      <c r="AM45" s="223"/>
      <c r="AN45" s="223"/>
    </row>
    <row r="46" ht="23.25" customHeight="1" spans="1:40">
      <c r="A46" s="59"/>
      <c r="B46" s="60"/>
      <c r="C46" s="55" t="s">
        <v>74</v>
      </c>
      <c r="D46" s="61">
        <f t="shared" ref="D46:AJ46" si="19">(D$24*D45)/1000</f>
        <v>0</v>
      </c>
      <c r="E46" s="62">
        <f t="shared" si="19"/>
        <v>0</v>
      </c>
      <c r="F46" s="62">
        <f t="shared" si="19"/>
        <v>0</v>
      </c>
      <c r="G46" s="62">
        <f t="shared" si="19"/>
        <v>0</v>
      </c>
      <c r="H46" s="62">
        <f t="shared" si="19"/>
        <v>0</v>
      </c>
      <c r="I46" s="62">
        <f t="shared" si="19"/>
        <v>0</v>
      </c>
      <c r="J46" s="62">
        <f t="shared" si="19"/>
        <v>0</v>
      </c>
      <c r="K46" s="62">
        <f t="shared" si="19"/>
        <v>0</v>
      </c>
      <c r="L46" s="62">
        <f t="shared" si="19"/>
        <v>2.32</v>
      </c>
      <c r="M46" s="62">
        <f t="shared" si="19"/>
        <v>0</v>
      </c>
      <c r="N46" s="62">
        <f t="shared" si="19"/>
        <v>0</v>
      </c>
      <c r="O46" s="62">
        <f t="shared" si="19"/>
        <v>0</v>
      </c>
      <c r="P46" s="62">
        <f t="shared" si="19"/>
        <v>0</v>
      </c>
      <c r="Q46" s="62">
        <f t="shared" si="19"/>
        <v>0</v>
      </c>
      <c r="R46" s="62">
        <f t="shared" si="19"/>
        <v>0</v>
      </c>
      <c r="S46" s="62">
        <f t="shared" si="19"/>
        <v>0</v>
      </c>
      <c r="T46" s="62">
        <f t="shared" si="19"/>
        <v>0</v>
      </c>
      <c r="U46" s="62">
        <f t="shared" si="19"/>
        <v>0</v>
      </c>
      <c r="V46" s="62">
        <f t="shared" si="19"/>
        <v>0</v>
      </c>
      <c r="W46" s="62">
        <f t="shared" si="19"/>
        <v>0</v>
      </c>
      <c r="X46" s="62">
        <f t="shared" si="19"/>
        <v>0</v>
      </c>
      <c r="Y46" s="62">
        <f t="shared" si="19"/>
        <v>0</v>
      </c>
      <c r="Z46" s="62">
        <f t="shared" si="19"/>
        <v>0</v>
      </c>
      <c r="AA46" s="62">
        <f t="shared" si="19"/>
        <v>0</v>
      </c>
      <c r="AB46" s="62">
        <f t="shared" si="19"/>
        <v>0</v>
      </c>
      <c r="AC46" s="62">
        <f t="shared" si="19"/>
        <v>0</v>
      </c>
      <c r="AD46" s="62">
        <f t="shared" si="19"/>
        <v>0</v>
      </c>
      <c r="AE46" s="115">
        <f t="shared" si="19"/>
        <v>0</v>
      </c>
      <c r="AF46" s="62">
        <f t="shared" si="19"/>
        <v>0</v>
      </c>
      <c r="AG46" s="62">
        <f t="shared" si="19"/>
        <v>0</v>
      </c>
      <c r="AH46" s="62">
        <f t="shared" si="19"/>
        <v>0</v>
      </c>
      <c r="AI46" s="62">
        <f t="shared" si="19"/>
        <v>0</v>
      </c>
      <c r="AJ46" s="161">
        <f t="shared" si="19"/>
        <v>0</v>
      </c>
      <c r="AK46" s="162"/>
      <c r="AL46" s="163"/>
      <c r="AM46" s="223"/>
      <c r="AN46" s="223"/>
    </row>
    <row r="47" ht="25.5" customHeight="1" spans="1:40">
      <c r="A47" s="53" t="s">
        <v>82</v>
      </c>
      <c r="B47" s="54"/>
      <c r="C47" s="55" t="s">
        <v>73</v>
      </c>
      <c r="D47" s="56"/>
      <c r="E47" s="57"/>
      <c r="F47" s="57"/>
      <c r="G47" s="58"/>
      <c r="H47" s="57"/>
      <c r="I47" s="57"/>
      <c r="J47" s="57"/>
      <c r="K47" s="57"/>
      <c r="L47" s="57">
        <v>9.6</v>
      </c>
      <c r="M47" s="57">
        <v>3</v>
      </c>
      <c r="N47" s="57">
        <v>4</v>
      </c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8"/>
      <c r="AK47" s="159">
        <f t="shared" ref="AK47" si="20">SUM(D48:AE48)</f>
        <v>0.4814</v>
      </c>
      <c r="AL47" s="160">
        <f>SUM(AF48:AJ48)</f>
        <v>0</v>
      </c>
      <c r="AM47" s="223"/>
      <c r="AN47" s="223"/>
    </row>
    <row r="48" ht="25.5" customHeight="1" spans="1:40">
      <c r="A48" s="59"/>
      <c r="B48" s="60"/>
      <c r="C48" s="55" t="s">
        <v>74</v>
      </c>
      <c r="D48" s="61">
        <f t="shared" ref="D48:G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ref="H48:AJ48" si="22">(H$24*H47)/1000</f>
        <v>0</v>
      </c>
      <c r="I48" s="62">
        <f t="shared" si="22"/>
        <v>0</v>
      </c>
      <c r="J48" s="62">
        <f t="shared" si="22"/>
        <v>0</v>
      </c>
      <c r="K48" s="62">
        <f t="shared" si="22"/>
        <v>0</v>
      </c>
      <c r="L48" s="62">
        <f t="shared" si="22"/>
        <v>0.2784</v>
      </c>
      <c r="M48" s="62">
        <f t="shared" si="22"/>
        <v>0.087</v>
      </c>
      <c r="N48" s="62">
        <f t="shared" si="22"/>
        <v>0.116</v>
      </c>
      <c r="O48" s="62">
        <f t="shared" si="22"/>
        <v>0</v>
      </c>
      <c r="P48" s="62">
        <f t="shared" si="22"/>
        <v>0</v>
      </c>
      <c r="Q48" s="62">
        <f t="shared" si="22"/>
        <v>0</v>
      </c>
      <c r="R48" s="62">
        <f t="shared" si="22"/>
        <v>0</v>
      </c>
      <c r="S48" s="62">
        <f t="shared" si="22"/>
        <v>0</v>
      </c>
      <c r="T48" s="62"/>
      <c r="U48" s="62">
        <f t="shared" si="22"/>
        <v>0</v>
      </c>
      <c r="V48" s="62">
        <f t="shared" si="22"/>
        <v>0</v>
      </c>
      <c r="W48" s="62">
        <f t="shared" si="22"/>
        <v>0</v>
      </c>
      <c r="X48" s="62">
        <f t="shared" si="22"/>
        <v>0</v>
      </c>
      <c r="Y48" s="62">
        <f t="shared" si="22"/>
        <v>0</v>
      </c>
      <c r="Z48" s="62">
        <f t="shared" si="22"/>
        <v>0</v>
      </c>
      <c r="AA48" s="62">
        <f t="shared" si="22"/>
        <v>0</v>
      </c>
      <c r="AB48" s="62">
        <f t="shared" si="22"/>
        <v>0</v>
      </c>
      <c r="AC48" s="62">
        <f t="shared" si="22"/>
        <v>0</v>
      </c>
      <c r="AD48" s="62">
        <f t="shared" si="22"/>
        <v>0</v>
      </c>
      <c r="AE48" s="115">
        <f t="shared" si="22"/>
        <v>0</v>
      </c>
      <c r="AF48" s="62">
        <f t="shared" si="22"/>
        <v>0</v>
      </c>
      <c r="AG48" s="62">
        <f t="shared" si="22"/>
        <v>0</v>
      </c>
      <c r="AH48" s="62">
        <f t="shared" si="22"/>
        <v>0</v>
      </c>
      <c r="AI48" s="62">
        <f t="shared" si="22"/>
        <v>0</v>
      </c>
      <c r="AJ48" s="161">
        <f t="shared" si="22"/>
        <v>0</v>
      </c>
      <c r="AK48" s="162"/>
      <c r="AL48" s="163"/>
      <c r="AM48" s="223"/>
      <c r="AN48" s="223"/>
    </row>
    <row r="49" ht="27.75" customHeight="1" spans="1:40">
      <c r="A49" s="53" t="s">
        <v>83</v>
      </c>
      <c r="B49" s="54"/>
      <c r="C49" s="55" t="s">
        <v>73</v>
      </c>
      <c r="D49" s="56"/>
      <c r="E49" s="57"/>
      <c r="F49" s="57"/>
      <c r="G49" s="58"/>
      <c r="H49" s="57"/>
      <c r="I49" s="57"/>
      <c r="J49" s="57"/>
      <c r="K49" s="57"/>
      <c r="L49" s="57">
        <v>10</v>
      </c>
      <c r="M49" s="57"/>
      <c r="N49" s="57">
        <v>30</v>
      </c>
      <c r="O49" s="57"/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8"/>
      <c r="AK49" s="159">
        <f t="shared" ref="AK49" si="23">SUM(D50:AE50)</f>
        <v>1.16</v>
      </c>
      <c r="AL49" s="160">
        <f>SUM(AF50:AJ50)</f>
        <v>0</v>
      </c>
      <c r="AM49" s="223"/>
      <c r="AN49" s="223"/>
    </row>
    <row r="50" ht="31.5" customHeight="1" spans="1:40">
      <c r="A50" s="59"/>
      <c r="B50" s="60"/>
      <c r="C50" s="55" t="s">
        <v>74</v>
      </c>
      <c r="D50" s="61">
        <f t="shared" ref="D50:AJ50" si="24">(D$24*D49)/1000</f>
        <v>0</v>
      </c>
      <c r="E50" s="62">
        <f t="shared" si="24"/>
        <v>0</v>
      </c>
      <c r="F50" s="62">
        <f t="shared" si="24"/>
        <v>0</v>
      </c>
      <c r="G50" s="62">
        <f t="shared" si="24"/>
        <v>0</v>
      </c>
      <c r="H50" s="62">
        <f t="shared" si="24"/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0.29</v>
      </c>
      <c r="M50" s="62">
        <f t="shared" si="24"/>
        <v>0</v>
      </c>
      <c r="N50" s="62">
        <f t="shared" si="24"/>
        <v>0.87</v>
      </c>
      <c r="O50" s="62">
        <f t="shared" si="24"/>
        <v>0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>
        <f t="shared" si="24"/>
        <v>0</v>
      </c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61">
        <f t="shared" si="24"/>
        <v>0</v>
      </c>
      <c r="AK50" s="162"/>
      <c r="AL50" s="163"/>
      <c r="AM50" s="223"/>
      <c r="AN50" s="223"/>
    </row>
    <row r="51" ht="24.6" spans="1:40">
      <c r="A51" s="53" t="s">
        <v>44</v>
      </c>
      <c r="B51" s="54"/>
      <c r="C51" s="55" t="s">
        <v>73</v>
      </c>
      <c r="D51" s="56"/>
      <c r="E51" s="57"/>
      <c r="F51" s="57"/>
      <c r="G51" s="58"/>
      <c r="H51" s="57"/>
      <c r="I51" s="57">
        <v>114</v>
      </c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8"/>
      <c r="AK51" s="159">
        <f t="shared" ref="AK51" si="25">SUM(D52:AE52)</f>
        <v>3.306</v>
      </c>
      <c r="AL51" s="160">
        <f>SUM(AF52:AJ52)</f>
        <v>0</v>
      </c>
      <c r="AM51" s="223"/>
      <c r="AN51" s="223"/>
    </row>
    <row r="52" ht="24.6" spans="1:40">
      <c r="A52" s="59"/>
      <c r="B52" s="60"/>
      <c r="C52" s="55" t="s">
        <v>74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3.306</v>
      </c>
      <c r="J52" s="62">
        <f t="shared" si="26"/>
        <v>0</v>
      </c>
      <c r="K52" s="62">
        <f t="shared" si="26"/>
        <v>0</v>
      </c>
      <c r="L52" s="62">
        <f t="shared" si="26"/>
        <v>0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61">
        <f t="shared" si="26"/>
        <v>0</v>
      </c>
      <c r="AK52" s="162"/>
      <c r="AL52" s="163"/>
      <c r="AM52" s="223"/>
      <c r="AN52" s="223"/>
    </row>
    <row r="53" ht="24.6" hidden="1" spans="1:40">
      <c r="A53" s="53" t="s">
        <v>84</v>
      </c>
      <c r="B53" s="54"/>
      <c r="C53" s="55" t="s">
        <v>73</v>
      </c>
      <c r="D53" s="56"/>
      <c r="E53" s="57"/>
      <c r="F53" s="57"/>
      <c r="G53" s="58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8"/>
      <c r="AK53" s="159">
        <f t="shared" ref="AK53" si="27">SUM(D54:AE54)</f>
        <v>0</v>
      </c>
      <c r="AL53" s="160">
        <f>SUM(AF54:AJ54)</f>
        <v>0</v>
      </c>
      <c r="AM53" s="223"/>
      <c r="AN53" s="223"/>
    </row>
    <row r="54" ht="24.6" hidden="1" spans="1:40">
      <c r="A54" s="59"/>
      <c r="B54" s="60"/>
      <c r="C54" s="55" t="s">
        <v>74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61">
        <f t="shared" si="28"/>
        <v>0</v>
      </c>
      <c r="AK54" s="162"/>
      <c r="AL54" s="163"/>
      <c r="AM54" s="229"/>
      <c r="AN54" s="223"/>
    </row>
    <row r="55" ht="24.6" hidden="1" customHeight="1" spans="1:40">
      <c r="A55" s="53"/>
      <c r="B55" s="54"/>
      <c r="C55" s="55" t="s">
        <v>73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8"/>
      <c r="AK55" s="159">
        <f>SUM(D56:AE56)</f>
        <v>0</v>
      </c>
      <c r="AL55" s="160">
        <f>SUM(AF56:AJ56)</f>
        <v>0</v>
      </c>
      <c r="AM55" s="223"/>
      <c r="AN55" s="223"/>
    </row>
    <row r="56" ht="24.6" hidden="1" customHeight="1" spans="1:40">
      <c r="A56" s="59"/>
      <c r="B56" s="60"/>
      <c r="C56" s="55" t="s">
        <v>74</v>
      </c>
      <c r="D56" s="61">
        <f t="shared" ref="D56:AJ62" si="29">(D$24*D55)/1000</f>
        <v>0</v>
      </c>
      <c r="E56" s="62">
        <f t="shared" si="29"/>
        <v>0</v>
      </c>
      <c r="F56" s="62">
        <f t="shared" si="29"/>
        <v>0</v>
      </c>
      <c r="G56" s="62">
        <f t="shared" si="29"/>
        <v>0</v>
      </c>
      <c r="H56" s="62">
        <f t="shared" si="29"/>
        <v>0</v>
      </c>
      <c r="I56" s="62">
        <f t="shared" si="29"/>
        <v>0</v>
      </c>
      <c r="J56" s="62">
        <f t="shared" si="29"/>
        <v>0</v>
      </c>
      <c r="K56" s="62">
        <f t="shared" si="29"/>
        <v>0</v>
      </c>
      <c r="L56" s="62">
        <f t="shared" si="29"/>
        <v>0</v>
      </c>
      <c r="M56" s="62">
        <f t="shared" si="29"/>
        <v>0</v>
      </c>
      <c r="N56" s="62">
        <f t="shared" si="29"/>
        <v>0</v>
      </c>
      <c r="O56" s="62">
        <f t="shared" si="29"/>
        <v>0</v>
      </c>
      <c r="P56" s="62">
        <f t="shared" si="29"/>
        <v>0</v>
      </c>
      <c r="Q56" s="62">
        <f t="shared" si="29"/>
        <v>0</v>
      </c>
      <c r="R56" s="62">
        <f t="shared" si="29"/>
        <v>0</v>
      </c>
      <c r="S56" s="62">
        <f t="shared" si="29"/>
        <v>0</v>
      </c>
      <c r="T56" s="62">
        <f t="shared" si="29"/>
        <v>0</v>
      </c>
      <c r="U56" s="62">
        <f t="shared" si="29"/>
        <v>0</v>
      </c>
      <c r="V56" s="62">
        <f t="shared" si="29"/>
        <v>0</v>
      </c>
      <c r="W56" s="62">
        <f t="shared" si="29"/>
        <v>0</v>
      </c>
      <c r="X56" s="62">
        <f t="shared" si="29"/>
        <v>0</v>
      </c>
      <c r="Y56" s="62">
        <f t="shared" si="29"/>
        <v>0</v>
      </c>
      <c r="Z56" s="62">
        <f t="shared" si="29"/>
        <v>0</v>
      </c>
      <c r="AA56" s="62">
        <f t="shared" si="29"/>
        <v>0</v>
      </c>
      <c r="AB56" s="62">
        <f t="shared" si="29"/>
        <v>0</v>
      </c>
      <c r="AC56" s="62">
        <f t="shared" si="29"/>
        <v>0</v>
      </c>
      <c r="AD56" s="62">
        <f t="shared" si="29"/>
        <v>0</v>
      </c>
      <c r="AE56" s="115">
        <f t="shared" si="29"/>
        <v>0</v>
      </c>
      <c r="AF56" s="62">
        <f t="shared" si="29"/>
        <v>0</v>
      </c>
      <c r="AG56" s="62">
        <f t="shared" si="29"/>
        <v>0</v>
      </c>
      <c r="AH56" s="62">
        <f t="shared" si="29"/>
        <v>0</v>
      </c>
      <c r="AI56" s="62">
        <f t="shared" si="29"/>
        <v>0</v>
      </c>
      <c r="AJ56" s="161">
        <f t="shared" si="29"/>
        <v>0</v>
      </c>
      <c r="AK56" s="162"/>
      <c r="AL56" s="163"/>
      <c r="AM56" s="223"/>
      <c r="AN56" s="223"/>
    </row>
    <row r="57" ht="27.75" customHeight="1" spans="1:40">
      <c r="A57" s="53" t="s">
        <v>85</v>
      </c>
      <c r="B57" s="54"/>
      <c r="C57" s="55" t="s">
        <v>73</v>
      </c>
      <c r="D57" s="56"/>
      <c r="E57" s="57"/>
      <c r="F57" s="57"/>
      <c r="G57" s="58"/>
      <c r="H57" s="57"/>
      <c r="I57" s="57"/>
      <c r="J57" s="57"/>
      <c r="K57" s="57"/>
      <c r="L57" s="57"/>
      <c r="M57" s="57">
        <v>236</v>
      </c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8"/>
      <c r="AK57" s="159">
        <f>SUM(D58:AE58)</f>
        <v>6.844</v>
      </c>
      <c r="AL57" s="160">
        <f>SUM(AF58:AJ58)</f>
        <v>0</v>
      </c>
      <c r="AM57" s="223"/>
      <c r="AN57" s="223"/>
    </row>
    <row r="58" ht="31.9" customHeight="1" spans="1:40">
      <c r="A58" s="59"/>
      <c r="B58" s="60"/>
      <c r="C58" s="55" t="s">
        <v>74</v>
      </c>
      <c r="D58" s="61">
        <f t="shared" ref="D58:L58" si="30">(D$24*D57)/1000</f>
        <v>0</v>
      </c>
      <c r="E58" s="62">
        <f t="shared" si="30"/>
        <v>0</v>
      </c>
      <c r="F58" s="62">
        <f t="shared" si="30"/>
        <v>0</v>
      </c>
      <c r="G58" s="62">
        <f t="shared" si="30"/>
        <v>0</v>
      </c>
      <c r="H58" s="62">
        <f t="shared" si="30"/>
        <v>0</v>
      </c>
      <c r="I58" s="62">
        <f t="shared" si="30"/>
        <v>0</v>
      </c>
      <c r="J58" s="62">
        <f t="shared" si="30"/>
        <v>0</v>
      </c>
      <c r="K58" s="62">
        <f t="shared" si="30"/>
        <v>0</v>
      </c>
      <c r="L58" s="62">
        <f t="shared" si="30"/>
        <v>0</v>
      </c>
      <c r="M58" s="62">
        <f t="shared" si="29"/>
        <v>6.844</v>
      </c>
      <c r="N58" s="62">
        <f t="shared" si="29"/>
        <v>0</v>
      </c>
      <c r="O58" s="62">
        <f t="shared" si="29"/>
        <v>0</v>
      </c>
      <c r="P58" s="62">
        <f t="shared" si="29"/>
        <v>0</v>
      </c>
      <c r="Q58" s="62">
        <f t="shared" si="29"/>
        <v>0</v>
      </c>
      <c r="R58" s="62">
        <f t="shared" si="29"/>
        <v>0</v>
      </c>
      <c r="S58" s="62">
        <f t="shared" si="29"/>
        <v>0</v>
      </c>
      <c r="T58" s="62">
        <f t="shared" si="29"/>
        <v>0</v>
      </c>
      <c r="U58" s="62">
        <f t="shared" si="29"/>
        <v>0</v>
      </c>
      <c r="V58" s="62">
        <f t="shared" si="29"/>
        <v>0</v>
      </c>
      <c r="W58" s="62">
        <f t="shared" si="29"/>
        <v>0</v>
      </c>
      <c r="X58" s="62">
        <f t="shared" si="29"/>
        <v>0</v>
      </c>
      <c r="Y58" s="62">
        <f t="shared" si="29"/>
        <v>0</v>
      </c>
      <c r="Z58" s="62">
        <f t="shared" si="29"/>
        <v>0</v>
      </c>
      <c r="AA58" s="62">
        <f t="shared" si="29"/>
        <v>0</v>
      </c>
      <c r="AB58" s="62">
        <f t="shared" si="29"/>
        <v>0</v>
      </c>
      <c r="AC58" s="62">
        <f t="shared" si="29"/>
        <v>0</v>
      </c>
      <c r="AD58" s="62">
        <f t="shared" si="29"/>
        <v>0</v>
      </c>
      <c r="AE58" s="115">
        <f t="shared" si="29"/>
        <v>0</v>
      </c>
      <c r="AF58" s="62">
        <f t="shared" si="29"/>
        <v>0</v>
      </c>
      <c r="AG58" s="62">
        <f t="shared" si="29"/>
        <v>0</v>
      </c>
      <c r="AH58" s="62">
        <f t="shared" si="29"/>
        <v>0</v>
      </c>
      <c r="AI58" s="62">
        <f t="shared" si="29"/>
        <v>0</v>
      </c>
      <c r="AJ58" s="161">
        <f t="shared" si="29"/>
        <v>0</v>
      </c>
      <c r="AK58" s="162"/>
      <c r="AL58" s="163"/>
      <c r="AM58" s="20"/>
      <c r="AN58" s="223"/>
    </row>
    <row r="59" ht="27.75" customHeight="1" spans="1:40">
      <c r="A59" s="53" t="s">
        <v>86</v>
      </c>
      <c r="B59" s="54"/>
      <c r="C59" s="55" t="s">
        <v>73</v>
      </c>
      <c r="D59" s="56"/>
      <c r="E59" s="57"/>
      <c r="F59" s="57">
        <v>16</v>
      </c>
      <c r="G59" s="58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8"/>
      <c r="AK59" s="172">
        <f>SUM(D60:AE60)</f>
        <v>0.464</v>
      </c>
      <c r="AL59" s="160">
        <f>SUM(AF60:AJ60)</f>
        <v>0</v>
      </c>
      <c r="AM59" s="223"/>
      <c r="AN59" s="223"/>
    </row>
    <row r="60" ht="23.45" customHeight="1" spans="1:40">
      <c r="A60" s="59"/>
      <c r="B60" s="60"/>
      <c r="C60" s="55" t="s">
        <v>74</v>
      </c>
      <c r="D60" s="61">
        <f t="shared" ref="D60:AJ60" si="31">(D$24*D59)/1000</f>
        <v>0</v>
      </c>
      <c r="E60" s="62">
        <f t="shared" si="31"/>
        <v>0</v>
      </c>
      <c r="F60" s="62">
        <f t="shared" si="31"/>
        <v>0.464</v>
      </c>
      <c r="G60" s="62">
        <f t="shared" si="31"/>
        <v>0</v>
      </c>
      <c r="H60" s="62">
        <f t="shared" si="31"/>
        <v>0</v>
      </c>
      <c r="I60" s="62">
        <f t="shared" si="31"/>
        <v>0</v>
      </c>
      <c r="J60" s="62">
        <f t="shared" si="31"/>
        <v>0</v>
      </c>
      <c r="K60" s="62">
        <f t="shared" si="31"/>
        <v>0</v>
      </c>
      <c r="L60" s="62">
        <f t="shared" si="31"/>
        <v>0</v>
      </c>
      <c r="M60" s="62">
        <f t="shared" si="31"/>
        <v>0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5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61">
        <f t="shared" si="31"/>
        <v>0</v>
      </c>
      <c r="AK60" s="173"/>
      <c r="AL60" s="163"/>
      <c r="AM60" s="223"/>
      <c r="AN60" s="223"/>
    </row>
    <row r="61" ht="27.75" customHeight="1" spans="1:40">
      <c r="A61" s="53" t="s">
        <v>87</v>
      </c>
      <c r="B61" s="54"/>
      <c r="C61" s="55" t="s">
        <v>73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>
        <v>61.5</v>
      </c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8"/>
      <c r="AK61" s="172">
        <f>SUM(D62:AE62)</f>
        <v>1.7835</v>
      </c>
      <c r="AL61" s="160">
        <f>SUM(AF62:AJ62)</f>
        <v>0</v>
      </c>
      <c r="AM61" s="223"/>
      <c r="AN61" s="223"/>
    </row>
    <row r="62" ht="25.5" customHeight="1" spans="1:40">
      <c r="A62" s="59"/>
      <c r="B62" s="60"/>
      <c r="C62" s="55" t="s">
        <v>74</v>
      </c>
      <c r="D62" s="61">
        <f t="shared" ref="D62:O62" si="32">(D$24*D61)/1000</f>
        <v>0</v>
      </c>
      <c r="E62" s="62">
        <f t="shared" si="32"/>
        <v>0</v>
      </c>
      <c r="F62" s="62">
        <f t="shared" si="32"/>
        <v>0</v>
      </c>
      <c r="G62" s="62">
        <f t="shared" si="32"/>
        <v>0</v>
      </c>
      <c r="H62" s="62">
        <f t="shared" si="32"/>
        <v>0</v>
      </c>
      <c r="I62" s="62">
        <f t="shared" si="32"/>
        <v>0</v>
      </c>
      <c r="J62" s="62">
        <f t="shared" si="32"/>
        <v>0</v>
      </c>
      <c r="K62" s="62">
        <f t="shared" si="32"/>
        <v>0</v>
      </c>
      <c r="L62" s="62">
        <f t="shared" si="32"/>
        <v>0</v>
      </c>
      <c r="M62" s="62">
        <f t="shared" si="32"/>
        <v>0</v>
      </c>
      <c r="N62" s="62">
        <f t="shared" si="32"/>
        <v>1.7835</v>
      </c>
      <c r="O62" s="62">
        <f t="shared" si="32"/>
        <v>0</v>
      </c>
      <c r="P62" s="62">
        <f t="shared" si="29"/>
        <v>0</v>
      </c>
      <c r="Q62" s="62">
        <f t="shared" si="29"/>
        <v>0</v>
      </c>
      <c r="R62" s="62">
        <f t="shared" si="29"/>
        <v>0</v>
      </c>
      <c r="S62" s="62">
        <f t="shared" si="29"/>
        <v>0</v>
      </c>
      <c r="T62" s="62">
        <f t="shared" si="29"/>
        <v>0</v>
      </c>
      <c r="U62" s="62">
        <f t="shared" si="29"/>
        <v>0</v>
      </c>
      <c r="V62" s="62">
        <f t="shared" si="29"/>
        <v>0</v>
      </c>
      <c r="W62" s="62">
        <f t="shared" si="29"/>
        <v>0</v>
      </c>
      <c r="X62" s="62">
        <f t="shared" si="29"/>
        <v>0</v>
      </c>
      <c r="Y62" s="62">
        <f t="shared" si="29"/>
        <v>0</v>
      </c>
      <c r="Z62" s="62">
        <f t="shared" si="29"/>
        <v>0</v>
      </c>
      <c r="AA62" s="62">
        <f t="shared" si="29"/>
        <v>0</v>
      </c>
      <c r="AB62" s="62">
        <f t="shared" si="29"/>
        <v>0</v>
      </c>
      <c r="AC62" s="62">
        <f t="shared" si="29"/>
        <v>0</v>
      </c>
      <c r="AD62" s="62">
        <f t="shared" si="29"/>
        <v>0</v>
      </c>
      <c r="AE62" s="115">
        <f t="shared" si="29"/>
        <v>0</v>
      </c>
      <c r="AF62" s="62">
        <f t="shared" si="29"/>
        <v>0</v>
      </c>
      <c r="AG62" s="62">
        <f t="shared" si="29"/>
        <v>0</v>
      </c>
      <c r="AH62" s="62">
        <f t="shared" si="29"/>
        <v>0</v>
      </c>
      <c r="AI62" s="62">
        <f t="shared" si="29"/>
        <v>0</v>
      </c>
      <c r="AJ62" s="161">
        <f t="shared" si="29"/>
        <v>0</v>
      </c>
      <c r="AK62" s="173"/>
      <c r="AL62" s="163"/>
      <c r="AM62" s="223"/>
      <c r="AN62" s="223"/>
    </row>
    <row r="63" ht="27" customHeight="1" spans="1:40">
      <c r="A63" s="53" t="s">
        <v>88</v>
      </c>
      <c r="B63" s="54"/>
      <c r="C63" s="55" t="s">
        <v>73</v>
      </c>
      <c r="D63" s="56"/>
      <c r="E63" s="57"/>
      <c r="F63" s="57"/>
      <c r="G63" s="58"/>
      <c r="H63" s="57"/>
      <c r="I63" s="57"/>
      <c r="J63" s="57"/>
      <c r="K63" s="57"/>
      <c r="L63" s="57">
        <v>8</v>
      </c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8"/>
      <c r="AK63" s="174">
        <f>SUM(D64:AE64)</f>
        <v>0.232</v>
      </c>
      <c r="AL63" s="160">
        <f>SUM(AF64:AJ64)</f>
        <v>0</v>
      </c>
      <c r="AM63" s="223"/>
      <c r="AN63" s="223"/>
    </row>
    <row r="64" ht="23.45" customHeight="1" spans="1:40">
      <c r="A64" s="59"/>
      <c r="B64" s="60"/>
      <c r="C64" s="55" t="s">
        <v>74</v>
      </c>
      <c r="D64" s="61">
        <f t="shared" ref="D64:AJ64" si="33">(D$24*D63)/1000</f>
        <v>0</v>
      </c>
      <c r="E64" s="62">
        <f t="shared" si="33"/>
        <v>0</v>
      </c>
      <c r="F64" s="62">
        <f t="shared" si="33"/>
        <v>0</v>
      </c>
      <c r="G64" s="62">
        <f t="shared" si="33"/>
        <v>0</v>
      </c>
      <c r="H64" s="62">
        <f t="shared" si="33"/>
        <v>0</v>
      </c>
      <c r="I64" s="62">
        <f t="shared" si="33"/>
        <v>0</v>
      </c>
      <c r="J64" s="62">
        <f t="shared" si="33"/>
        <v>0</v>
      </c>
      <c r="K64" s="62">
        <f t="shared" si="33"/>
        <v>0</v>
      </c>
      <c r="L64" s="62">
        <f t="shared" si="33"/>
        <v>0.232</v>
      </c>
      <c r="M64" s="62"/>
      <c r="N64" s="62">
        <f t="shared" si="33"/>
        <v>0</v>
      </c>
      <c r="O64" s="62">
        <f t="shared" si="33"/>
        <v>0</v>
      </c>
      <c r="P64" s="62">
        <f t="shared" si="33"/>
        <v>0</v>
      </c>
      <c r="Q64" s="62">
        <f t="shared" si="33"/>
        <v>0</v>
      </c>
      <c r="R64" s="62">
        <f t="shared" si="33"/>
        <v>0</v>
      </c>
      <c r="S64" s="62">
        <f t="shared" si="33"/>
        <v>0</v>
      </c>
      <c r="T64" s="62">
        <f t="shared" si="33"/>
        <v>0</v>
      </c>
      <c r="U64" s="62">
        <f t="shared" si="33"/>
        <v>0</v>
      </c>
      <c r="V64" s="62">
        <f t="shared" si="33"/>
        <v>0</v>
      </c>
      <c r="W64" s="62">
        <f t="shared" si="33"/>
        <v>0</v>
      </c>
      <c r="X64" s="62">
        <f t="shared" si="33"/>
        <v>0</v>
      </c>
      <c r="Y64" s="62">
        <f t="shared" si="33"/>
        <v>0</v>
      </c>
      <c r="Z64" s="62">
        <f t="shared" si="33"/>
        <v>0</v>
      </c>
      <c r="AA64" s="62">
        <f t="shared" si="33"/>
        <v>0</v>
      </c>
      <c r="AB64" s="62">
        <f t="shared" si="33"/>
        <v>0</v>
      </c>
      <c r="AC64" s="62">
        <f t="shared" si="33"/>
        <v>0</v>
      </c>
      <c r="AD64" s="62">
        <f t="shared" si="33"/>
        <v>0</v>
      </c>
      <c r="AE64" s="115">
        <f t="shared" si="33"/>
        <v>0</v>
      </c>
      <c r="AF64" s="62">
        <f t="shared" si="33"/>
        <v>0</v>
      </c>
      <c r="AG64" s="62">
        <f t="shared" si="33"/>
        <v>0</v>
      </c>
      <c r="AH64" s="62">
        <f t="shared" si="33"/>
        <v>0</v>
      </c>
      <c r="AI64" s="62">
        <f t="shared" si="33"/>
        <v>0</v>
      </c>
      <c r="AJ64" s="161">
        <f t="shared" si="33"/>
        <v>0</v>
      </c>
      <c r="AK64" s="212"/>
      <c r="AL64" s="163"/>
      <c r="AM64" s="223"/>
      <c r="AN64" s="223"/>
    </row>
    <row r="65" ht="24.6" spans="1:40">
      <c r="A65" s="53" t="s">
        <v>89</v>
      </c>
      <c r="B65" s="54"/>
      <c r="C65" s="55" t="s">
        <v>73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/>
      <c r="Q65" s="57"/>
      <c r="R65" s="57"/>
      <c r="S65" s="57"/>
      <c r="T65" s="57"/>
      <c r="U65" s="57"/>
      <c r="V65" s="57"/>
      <c r="W65" s="58"/>
      <c r="X65" s="58">
        <v>8</v>
      </c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8"/>
      <c r="AK65" s="174">
        <f>SUM(D66:AE66)</f>
        <v>0.232</v>
      </c>
      <c r="AL65" s="160">
        <f>SUM(AF66:AJ66)</f>
        <v>0</v>
      </c>
      <c r="AM65" s="223"/>
      <c r="AN65" s="223"/>
    </row>
    <row r="66" ht="24.6" spans="1:40">
      <c r="A66" s="59"/>
      <c r="B66" s="60"/>
      <c r="C66" s="55" t="s">
        <v>74</v>
      </c>
      <c r="D66" s="61">
        <f t="shared" ref="D66:AJ66" si="34">(D$24*D65)/1000</f>
        <v>0</v>
      </c>
      <c r="E66" s="62">
        <f t="shared" si="34"/>
        <v>0</v>
      </c>
      <c r="F66" s="62">
        <f t="shared" si="34"/>
        <v>0</v>
      </c>
      <c r="G66" s="62">
        <f t="shared" si="34"/>
        <v>0</v>
      </c>
      <c r="H66" s="62">
        <f t="shared" si="34"/>
        <v>0</v>
      </c>
      <c r="I66" s="62">
        <f t="shared" si="34"/>
        <v>0</v>
      </c>
      <c r="J66" s="62">
        <f t="shared" si="34"/>
        <v>0</v>
      </c>
      <c r="K66" s="62">
        <f t="shared" si="34"/>
        <v>0</v>
      </c>
      <c r="L66" s="62">
        <f t="shared" si="34"/>
        <v>0</v>
      </c>
      <c r="M66" s="62">
        <f t="shared" si="34"/>
        <v>0</v>
      </c>
      <c r="N66" s="62">
        <f t="shared" si="34"/>
        <v>0</v>
      </c>
      <c r="O66" s="62">
        <f t="shared" si="34"/>
        <v>0</v>
      </c>
      <c r="P66" s="62">
        <f t="shared" si="34"/>
        <v>0</v>
      </c>
      <c r="Q66" s="62">
        <f t="shared" si="34"/>
        <v>0</v>
      </c>
      <c r="R66" s="62">
        <f t="shared" si="34"/>
        <v>0</v>
      </c>
      <c r="S66" s="62">
        <f t="shared" si="34"/>
        <v>0</v>
      </c>
      <c r="T66" s="62">
        <f t="shared" si="34"/>
        <v>0</v>
      </c>
      <c r="U66" s="62">
        <f t="shared" si="34"/>
        <v>0</v>
      </c>
      <c r="V66" s="62">
        <f t="shared" si="34"/>
        <v>0</v>
      </c>
      <c r="W66" s="62">
        <f t="shared" si="34"/>
        <v>0</v>
      </c>
      <c r="X66" s="62">
        <f t="shared" si="34"/>
        <v>0.232</v>
      </c>
      <c r="Y66" s="62">
        <f t="shared" si="34"/>
        <v>0</v>
      </c>
      <c r="Z66" s="62">
        <f t="shared" si="34"/>
        <v>0</v>
      </c>
      <c r="AA66" s="62">
        <f t="shared" si="34"/>
        <v>0</v>
      </c>
      <c r="AB66" s="62">
        <f t="shared" si="34"/>
        <v>0</v>
      </c>
      <c r="AC66" s="62">
        <f t="shared" si="34"/>
        <v>0</v>
      </c>
      <c r="AD66" s="62">
        <f t="shared" si="34"/>
        <v>0</v>
      </c>
      <c r="AE66" s="115">
        <f t="shared" si="34"/>
        <v>0</v>
      </c>
      <c r="AF66" s="62">
        <f t="shared" si="34"/>
        <v>0</v>
      </c>
      <c r="AG66" s="62">
        <f t="shared" si="34"/>
        <v>0</v>
      </c>
      <c r="AH66" s="62">
        <f t="shared" si="34"/>
        <v>0</v>
      </c>
      <c r="AI66" s="62">
        <f t="shared" si="34"/>
        <v>0</v>
      </c>
      <c r="AJ66" s="161">
        <f t="shared" si="34"/>
        <v>0</v>
      </c>
      <c r="AK66" s="212"/>
      <c r="AL66" s="163"/>
      <c r="AM66" s="233"/>
      <c r="AN66" s="223"/>
    </row>
    <row r="67" ht="27.6" spans="1:40">
      <c r="A67" s="53" t="s">
        <v>90</v>
      </c>
      <c r="B67" s="54"/>
      <c r="C67" s="55" t="s">
        <v>73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/>
      <c r="R67" s="57"/>
      <c r="S67" s="57"/>
      <c r="T67" s="57"/>
      <c r="U67" s="57"/>
      <c r="V67" s="57"/>
      <c r="W67" s="58">
        <v>83.448</v>
      </c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8"/>
      <c r="AK67" s="174">
        <f>SUM(D68:AE68)</f>
        <v>2.419992</v>
      </c>
      <c r="AL67" s="160">
        <f>SUM(AF68:AJ68)</f>
        <v>0</v>
      </c>
      <c r="AM67" s="234" t="s">
        <v>91</v>
      </c>
      <c r="AN67" s="223"/>
    </row>
    <row r="68" ht="24.6" spans="1:40">
      <c r="A68" s="59"/>
      <c r="B68" s="60"/>
      <c r="C68" s="55" t="s">
        <v>74</v>
      </c>
      <c r="D68" s="61">
        <f t="shared" ref="D68:AJ68" si="35">(D$24*D67)/1000</f>
        <v>0</v>
      </c>
      <c r="E68" s="62">
        <f t="shared" si="35"/>
        <v>0</v>
      </c>
      <c r="F68" s="62">
        <f t="shared" si="35"/>
        <v>0</v>
      </c>
      <c r="G68" s="62">
        <f t="shared" si="35"/>
        <v>0</v>
      </c>
      <c r="H68" s="62">
        <f t="shared" si="35"/>
        <v>0</v>
      </c>
      <c r="I68" s="62">
        <f t="shared" si="35"/>
        <v>0</v>
      </c>
      <c r="J68" s="62">
        <f t="shared" si="35"/>
        <v>0</v>
      </c>
      <c r="K68" s="62">
        <f t="shared" si="35"/>
        <v>0</v>
      </c>
      <c r="L68" s="62">
        <f t="shared" si="35"/>
        <v>0</v>
      </c>
      <c r="M68" s="62">
        <f t="shared" si="35"/>
        <v>0</v>
      </c>
      <c r="N68" s="62">
        <f t="shared" si="35"/>
        <v>0</v>
      </c>
      <c r="O68" s="62">
        <f t="shared" si="35"/>
        <v>0</v>
      </c>
      <c r="P68" s="62">
        <f t="shared" si="35"/>
        <v>0</v>
      </c>
      <c r="Q68" s="62">
        <f t="shared" si="35"/>
        <v>0</v>
      </c>
      <c r="R68" s="62">
        <f t="shared" si="35"/>
        <v>0</v>
      </c>
      <c r="S68" s="62">
        <f t="shared" si="35"/>
        <v>0</v>
      </c>
      <c r="T68" s="62">
        <f t="shared" si="35"/>
        <v>0</v>
      </c>
      <c r="U68" s="62">
        <f t="shared" si="35"/>
        <v>0</v>
      </c>
      <c r="V68" s="62">
        <f t="shared" si="35"/>
        <v>0</v>
      </c>
      <c r="W68" s="62">
        <f t="shared" si="35"/>
        <v>2.419992</v>
      </c>
      <c r="X68" s="62">
        <f t="shared" si="35"/>
        <v>0</v>
      </c>
      <c r="Y68" s="62">
        <f t="shared" si="35"/>
        <v>0</v>
      </c>
      <c r="Z68" s="62">
        <f t="shared" si="35"/>
        <v>0</v>
      </c>
      <c r="AA68" s="62">
        <f t="shared" si="35"/>
        <v>0</v>
      </c>
      <c r="AB68" s="62">
        <f t="shared" si="35"/>
        <v>0</v>
      </c>
      <c r="AC68" s="62">
        <f t="shared" si="35"/>
        <v>0</v>
      </c>
      <c r="AD68" s="62">
        <f t="shared" si="35"/>
        <v>0</v>
      </c>
      <c r="AE68" s="115">
        <f t="shared" si="35"/>
        <v>0</v>
      </c>
      <c r="AF68" s="62">
        <f t="shared" si="35"/>
        <v>0</v>
      </c>
      <c r="AG68" s="62">
        <f t="shared" si="35"/>
        <v>0</v>
      </c>
      <c r="AH68" s="62">
        <f t="shared" si="35"/>
        <v>0</v>
      </c>
      <c r="AI68" s="62">
        <f t="shared" si="35"/>
        <v>0</v>
      </c>
      <c r="AJ68" s="161">
        <f t="shared" si="35"/>
        <v>0</v>
      </c>
      <c r="AK68" s="212"/>
      <c r="AL68" s="163"/>
      <c r="AM68" s="223"/>
      <c r="AN68" s="223"/>
    </row>
    <row r="69" ht="24.6" hidden="1" customHeight="1" spans="1:40">
      <c r="A69" s="53" t="s">
        <v>92</v>
      </c>
      <c r="B69" s="54"/>
      <c r="C69" s="55" t="s">
        <v>73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/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8"/>
      <c r="AK69" s="174">
        <f t="shared" ref="AK69" si="36">SUM(D70:AE70)</f>
        <v>0</v>
      </c>
      <c r="AL69" s="160">
        <f>SUM(AF70:AJ70)</f>
        <v>0</v>
      </c>
      <c r="AM69" s="223"/>
      <c r="AN69" s="223"/>
    </row>
    <row r="70" ht="24.6" hidden="1" customHeight="1" spans="1:40">
      <c r="A70" s="59"/>
      <c r="B70" s="60"/>
      <c r="C70" s="55" t="s">
        <v>74</v>
      </c>
      <c r="D70" s="61">
        <f t="shared" ref="D70:L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ref="M70:AJ70" si="38">(M$24*M69)/1000</f>
        <v>0</v>
      </c>
      <c r="N70" s="62">
        <f t="shared" si="38"/>
        <v>0</v>
      </c>
      <c r="O70" s="62">
        <f t="shared" si="38"/>
        <v>0</v>
      </c>
      <c r="P70" s="62">
        <f t="shared" si="38"/>
        <v>0</v>
      </c>
      <c r="Q70" s="62">
        <f t="shared" si="38"/>
        <v>0</v>
      </c>
      <c r="R70" s="62">
        <f t="shared" si="38"/>
        <v>0</v>
      </c>
      <c r="S70" s="62">
        <f t="shared" si="38"/>
        <v>0</v>
      </c>
      <c r="T70" s="62">
        <f t="shared" si="38"/>
        <v>0</v>
      </c>
      <c r="U70" s="62">
        <f t="shared" si="38"/>
        <v>0</v>
      </c>
      <c r="V70" s="62">
        <f t="shared" si="38"/>
        <v>0</v>
      </c>
      <c r="W70" s="62">
        <f t="shared" si="38"/>
        <v>0</v>
      </c>
      <c r="X70" s="62">
        <f t="shared" si="38"/>
        <v>0</v>
      </c>
      <c r="Y70" s="62">
        <f t="shared" si="38"/>
        <v>0</v>
      </c>
      <c r="Z70" s="62">
        <f t="shared" si="38"/>
        <v>0</v>
      </c>
      <c r="AA70" s="62">
        <f t="shared" si="38"/>
        <v>0</v>
      </c>
      <c r="AB70" s="62">
        <f t="shared" si="38"/>
        <v>0</v>
      </c>
      <c r="AC70" s="62">
        <f t="shared" si="38"/>
        <v>0</v>
      </c>
      <c r="AD70" s="62">
        <f t="shared" si="38"/>
        <v>0</v>
      </c>
      <c r="AE70" s="115">
        <f t="shared" si="38"/>
        <v>0</v>
      </c>
      <c r="AF70" s="62">
        <f t="shared" si="38"/>
        <v>0</v>
      </c>
      <c r="AG70" s="62">
        <f t="shared" si="38"/>
        <v>0</v>
      </c>
      <c r="AH70" s="62">
        <f t="shared" si="38"/>
        <v>0</v>
      </c>
      <c r="AI70" s="62">
        <f t="shared" si="38"/>
        <v>0</v>
      </c>
      <c r="AJ70" s="161">
        <f t="shared" si="38"/>
        <v>0</v>
      </c>
      <c r="AK70" s="212"/>
      <c r="AL70" s="163"/>
      <c r="AM70" s="223"/>
      <c r="AN70" s="223"/>
    </row>
    <row r="71" ht="24.6" hidden="1" spans="1:40">
      <c r="A71" s="53" t="s">
        <v>93</v>
      </c>
      <c r="B71" s="54"/>
      <c r="C71" s="55" t="s">
        <v>73</v>
      </c>
      <c r="D71" s="56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8"/>
      <c r="AK71" s="174">
        <f t="shared" ref="AK71" si="39">SUM(D72:AE72)</f>
        <v>0</v>
      </c>
      <c r="AL71" s="160">
        <f>SUM(AF72:AJ72)</f>
        <v>0</v>
      </c>
      <c r="AM71" s="223"/>
      <c r="AN71" s="223"/>
    </row>
    <row r="72" ht="24.6" hidden="1" spans="1:40">
      <c r="A72" s="59"/>
      <c r="B72" s="60"/>
      <c r="C72" s="55" t="s">
        <v>74</v>
      </c>
      <c r="D72" s="61">
        <f t="shared" ref="D72:AJ72" si="40">(D$24*D71)/1000</f>
        <v>0</v>
      </c>
      <c r="E72" s="62">
        <f t="shared" si="40"/>
        <v>0</v>
      </c>
      <c r="F72" s="62">
        <f t="shared" si="40"/>
        <v>0</v>
      </c>
      <c r="G72" s="62">
        <f t="shared" si="40"/>
        <v>0</v>
      </c>
      <c r="H72" s="62">
        <f t="shared" si="40"/>
        <v>0</v>
      </c>
      <c r="I72" s="62">
        <f t="shared" si="40"/>
        <v>0</v>
      </c>
      <c r="J72" s="62">
        <f t="shared" si="40"/>
        <v>0</v>
      </c>
      <c r="K72" s="62">
        <f t="shared" si="40"/>
        <v>0</v>
      </c>
      <c r="L72" s="62">
        <f t="shared" si="40"/>
        <v>0</v>
      </c>
      <c r="M72" s="62">
        <f t="shared" si="40"/>
        <v>0</v>
      </c>
      <c r="N72" s="62">
        <f t="shared" si="40"/>
        <v>0</v>
      </c>
      <c r="O72" s="62">
        <f t="shared" si="40"/>
        <v>0</v>
      </c>
      <c r="P72" s="62">
        <f t="shared" si="40"/>
        <v>0</v>
      </c>
      <c r="Q72" s="62">
        <f t="shared" si="40"/>
        <v>0</v>
      </c>
      <c r="R72" s="62">
        <f t="shared" si="40"/>
        <v>0</v>
      </c>
      <c r="S72" s="62">
        <f t="shared" si="40"/>
        <v>0</v>
      </c>
      <c r="T72" s="62">
        <f t="shared" si="40"/>
        <v>0</v>
      </c>
      <c r="U72" s="62">
        <f t="shared" si="40"/>
        <v>0</v>
      </c>
      <c r="V72" s="62">
        <f t="shared" si="40"/>
        <v>0</v>
      </c>
      <c r="W72" s="62">
        <f t="shared" si="40"/>
        <v>0</v>
      </c>
      <c r="X72" s="62">
        <f t="shared" si="40"/>
        <v>0</v>
      </c>
      <c r="Y72" s="62">
        <f t="shared" si="40"/>
        <v>0</v>
      </c>
      <c r="Z72" s="62">
        <f t="shared" si="40"/>
        <v>0</v>
      </c>
      <c r="AA72" s="62">
        <f t="shared" si="40"/>
        <v>0</v>
      </c>
      <c r="AB72" s="62">
        <f t="shared" si="40"/>
        <v>0</v>
      </c>
      <c r="AC72" s="62">
        <f t="shared" si="40"/>
        <v>0</v>
      </c>
      <c r="AD72" s="62">
        <f t="shared" si="40"/>
        <v>0</v>
      </c>
      <c r="AE72" s="115">
        <f t="shared" si="40"/>
        <v>0</v>
      </c>
      <c r="AF72" s="62">
        <f t="shared" si="40"/>
        <v>0</v>
      </c>
      <c r="AG72" s="62">
        <f t="shared" si="40"/>
        <v>0</v>
      </c>
      <c r="AH72" s="62">
        <f t="shared" si="40"/>
        <v>0</v>
      </c>
      <c r="AI72" s="62">
        <f t="shared" si="40"/>
        <v>0</v>
      </c>
      <c r="AJ72" s="161">
        <f t="shared" si="40"/>
        <v>0</v>
      </c>
      <c r="AK72" s="212"/>
      <c r="AL72" s="163"/>
      <c r="AM72" s="233"/>
      <c r="AN72" s="223"/>
    </row>
    <row r="73" ht="24.6" hidden="1" spans="1:40">
      <c r="A73" s="53" t="s">
        <v>94</v>
      </c>
      <c r="B73" s="54"/>
      <c r="C73" s="55" t="s">
        <v>73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8"/>
      <c r="AK73" s="174">
        <f>SUM(D74:AE74)</f>
        <v>0</v>
      </c>
      <c r="AL73" s="160">
        <f>SUM(AF74:AJ74)</f>
        <v>0</v>
      </c>
      <c r="AM73" s="223"/>
      <c r="AN73" s="223"/>
    </row>
    <row r="74" ht="24.6" hidden="1" spans="1:40">
      <c r="A74" s="59"/>
      <c r="B74" s="60"/>
      <c r="C74" s="55" t="s">
        <v>74</v>
      </c>
      <c r="D74" s="61">
        <f t="shared" ref="D74:P74" si="41">(D$24*D73)/1000</f>
        <v>0</v>
      </c>
      <c r="E74" s="62">
        <f t="shared" si="41"/>
        <v>0</v>
      </c>
      <c r="F74" s="62">
        <f t="shared" si="41"/>
        <v>0</v>
      </c>
      <c r="G74" s="62">
        <f t="shared" si="41"/>
        <v>0</v>
      </c>
      <c r="H74" s="62">
        <f t="shared" si="41"/>
        <v>0</v>
      </c>
      <c r="I74" s="62">
        <f t="shared" si="41"/>
        <v>0</v>
      </c>
      <c r="J74" s="62">
        <f t="shared" si="41"/>
        <v>0</v>
      </c>
      <c r="K74" s="62">
        <f t="shared" si="41"/>
        <v>0</v>
      </c>
      <c r="L74" s="62">
        <f t="shared" si="41"/>
        <v>0</v>
      </c>
      <c r="M74" s="62">
        <f t="shared" si="41"/>
        <v>0</v>
      </c>
      <c r="N74" s="62">
        <f t="shared" si="41"/>
        <v>0</v>
      </c>
      <c r="O74" s="62">
        <f t="shared" si="41"/>
        <v>0</v>
      </c>
      <c r="P74" s="62">
        <f t="shared" si="41"/>
        <v>0</v>
      </c>
      <c r="Q74" s="62"/>
      <c r="R74" s="62"/>
      <c r="S74" s="62"/>
      <c r="T74" s="62"/>
      <c r="U74" s="62">
        <f t="shared" ref="U74:AJ74" si="42">(U$24*U73)/1000</f>
        <v>0</v>
      </c>
      <c r="V74" s="62">
        <f t="shared" si="42"/>
        <v>0</v>
      </c>
      <c r="W74" s="62">
        <f t="shared" si="42"/>
        <v>0</v>
      </c>
      <c r="X74" s="62">
        <f t="shared" si="42"/>
        <v>0</v>
      </c>
      <c r="Y74" s="62">
        <f t="shared" si="42"/>
        <v>0</v>
      </c>
      <c r="Z74" s="62">
        <f t="shared" si="42"/>
        <v>0</v>
      </c>
      <c r="AA74" s="62">
        <f t="shared" si="42"/>
        <v>0</v>
      </c>
      <c r="AB74" s="62">
        <f t="shared" si="42"/>
        <v>0</v>
      </c>
      <c r="AC74" s="62">
        <f t="shared" si="42"/>
        <v>0</v>
      </c>
      <c r="AD74" s="62">
        <f t="shared" si="42"/>
        <v>0</v>
      </c>
      <c r="AE74" s="115">
        <f t="shared" si="42"/>
        <v>0</v>
      </c>
      <c r="AF74" s="62">
        <f t="shared" si="42"/>
        <v>0</v>
      </c>
      <c r="AG74" s="62">
        <f t="shared" si="42"/>
        <v>0</v>
      </c>
      <c r="AH74" s="62">
        <f t="shared" si="42"/>
        <v>0</v>
      </c>
      <c r="AI74" s="62">
        <f t="shared" si="42"/>
        <v>0</v>
      </c>
      <c r="AJ74" s="161">
        <f t="shared" si="42"/>
        <v>0</v>
      </c>
      <c r="AK74" s="212"/>
      <c r="AL74" s="163"/>
      <c r="AM74" s="223"/>
      <c r="AN74" s="223"/>
    </row>
    <row r="75" ht="24.6" hidden="1" spans="1:40">
      <c r="A75" s="53" t="s">
        <v>95</v>
      </c>
      <c r="B75" s="54"/>
      <c r="C75" s="55" t="s">
        <v>73</v>
      </c>
      <c r="D75" s="56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8"/>
      <c r="AK75" s="174">
        <f t="shared" ref="AK75" si="43">SUM(D76:AE76)</f>
        <v>0</v>
      </c>
      <c r="AL75" s="160">
        <f>SUM(AF76:AJ76)</f>
        <v>0</v>
      </c>
      <c r="AM75" s="223"/>
      <c r="AN75" s="223"/>
    </row>
    <row r="76" ht="24.6" hidden="1" spans="1:40">
      <c r="A76" s="59"/>
      <c r="B76" s="60"/>
      <c r="C76" s="55" t="s">
        <v>74</v>
      </c>
      <c r="D76" s="61">
        <f t="shared" ref="D76:AJ76" si="44">(D$24*D75)/1000</f>
        <v>0</v>
      </c>
      <c r="E76" s="62">
        <f t="shared" si="44"/>
        <v>0</v>
      </c>
      <c r="F76" s="62">
        <f t="shared" si="44"/>
        <v>0</v>
      </c>
      <c r="G76" s="62">
        <f t="shared" si="44"/>
        <v>0</v>
      </c>
      <c r="H76" s="62">
        <f t="shared" si="44"/>
        <v>0</v>
      </c>
      <c r="I76" s="62">
        <f t="shared" si="44"/>
        <v>0</v>
      </c>
      <c r="J76" s="62">
        <f t="shared" si="44"/>
        <v>0</v>
      </c>
      <c r="K76" s="62">
        <f t="shared" si="44"/>
        <v>0</v>
      </c>
      <c r="L76" s="62">
        <f t="shared" si="44"/>
        <v>0</v>
      </c>
      <c r="M76" s="62">
        <f t="shared" si="44"/>
        <v>0</v>
      </c>
      <c r="N76" s="62">
        <f t="shared" si="44"/>
        <v>0</v>
      </c>
      <c r="O76" s="62">
        <f t="shared" si="44"/>
        <v>0</v>
      </c>
      <c r="P76" s="62">
        <f t="shared" si="44"/>
        <v>0</v>
      </c>
      <c r="Q76" s="62">
        <f t="shared" si="44"/>
        <v>0</v>
      </c>
      <c r="R76" s="62">
        <f t="shared" si="44"/>
        <v>0</v>
      </c>
      <c r="S76" s="62">
        <f t="shared" si="44"/>
        <v>0</v>
      </c>
      <c r="T76" s="62">
        <f t="shared" si="44"/>
        <v>0</v>
      </c>
      <c r="U76" s="62">
        <f t="shared" si="44"/>
        <v>0</v>
      </c>
      <c r="V76" s="62">
        <f t="shared" si="44"/>
        <v>0</v>
      </c>
      <c r="W76" s="62">
        <f t="shared" si="44"/>
        <v>0</v>
      </c>
      <c r="X76" s="62">
        <f t="shared" si="44"/>
        <v>0</v>
      </c>
      <c r="Y76" s="62">
        <f t="shared" si="44"/>
        <v>0</v>
      </c>
      <c r="Z76" s="62">
        <f t="shared" si="44"/>
        <v>0</v>
      </c>
      <c r="AA76" s="62">
        <f t="shared" si="44"/>
        <v>0</v>
      </c>
      <c r="AB76" s="62">
        <f t="shared" si="44"/>
        <v>0</v>
      </c>
      <c r="AC76" s="62">
        <f t="shared" si="44"/>
        <v>0</v>
      </c>
      <c r="AD76" s="62">
        <f t="shared" si="44"/>
        <v>0</v>
      </c>
      <c r="AE76" s="115">
        <f t="shared" si="44"/>
        <v>0</v>
      </c>
      <c r="AF76" s="62">
        <f t="shared" si="44"/>
        <v>0</v>
      </c>
      <c r="AG76" s="62">
        <f t="shared" si="44"/>
        <v>0</v>
      </c>
      <c r="AH76" s="62">
        <f t="shared" si="44"/>
        <v>0</v>
      </c>
      <c r="AI76" s="62">
        <f t="shared" si="44"/>
        <v>0</v>
      </c>
      <c r="AJ76" s="161">
        <f t="shared" si="44"/>
        <v>0</v>
      </c>
      <c r="AK76" s="212"/>
      <c r="AL76" s="163"/>
      <c r="AM76" s="233"/>
      <c r="AN76" s="223"/>
    </row>
    <row r="77" ht="24.6" hidden="1" customHeight="1" spans="1:40">
      <c r="A77" s="53"/>
      <c r="B77" s="54"/>
      <c r="C77" s="55" t="s">
        <v>73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8"/>
      <c r="AK77" s="174">
        <f>SUM(D78:AE78)</f>
        <v>0</v>
      </c>
      <c r="AL77" s="160">
        <f>SUM(AF78:AJ78)</f>
        <v>0</v>
      </c>
      <c r="AM77" s="223"/>
      <c r="AN77" s="223"/>
    </row>
    <row r="78" ht="24.6" hidden="1" customHeight="1" spans="1:40">
      <c r="A78" s="59"/>
      <c r="B78" s="60"/>
      <c r="C78" s="55" t="s">
        <v>74</v>
      </c>
      <c r="D78" s="61">
        <f t="shared" ref="D78:AJ78" si="45">(D$24*D77)/1000</f>
        <v>0</v>
      </c>
      <c r="E78" s="62">
        <f t="shared" si="45"/>
        <v>0</v>
      </c>
      <c r="F78" s="62">
        <f t="shared" si="45"/>
        <v>0</v>
      </c>
      <c r="G78" s="62">
        <f t="shared" si="45"/>
        <v>0</v>
      </c>
      <c r="H78" s="62">
        <f t="shared" si="45"/>
        <v>0</v>
      </c>
      <c r="I78" s="62">
        <f t="shared" si="45"/>
        <v>0</v>
      </c>
      <c r="J78" s="62">
        <f t="shared" si="45"/>
        <v>0</v>
      </c>
      <c r="K78" s="62">
        <f t="shared" si="45"/>
        <v>0</v>
      </c>
      <c r="L78" s="62">
        <f t="shared" si="45"/>
        <v>0</v>
      </c>
      <c r="M78" s="62">
        <f t="shared" si="45"/>
        <v>0</v>
      </c>
      <c r="N78" s="62">
        <f t="shared" si="45"/>
        <v>0</v>
      </c>
      <c r="O78" s="62">
        <f t="shared" si="45"/>
        <v>0</v>
      </c>
      <c r="P78" s="62">
        <f t="shared" si="45"/>
        <v>0</v>
      </c>
      <c r="Q78" s="62">
        <f t="shared" si="45"/>
        <v>0</v>
      </c>
      <c r="R78" s="62">
        <f t="shared" si="45"/>
        <v>0</v>
      </c>
      <c r="S78" s="62">
        <f t="shared" si="45"/>
        <v>0</v>
      </c>
      <c r="T78" s="62">
        <f t="shared" si="45"/>
        <v>0</v>
      </c>
      <c r="U78" s="62">
        <f t="shared" si="45"/>
        <v>0</v>
      </c>
      <c r="V78" s="62">
        <f t="shared" si="45"/>
        <v>0</v>
      </c>
      <c r="W78" s="62">
        <f t="shared" si="45"/>
        <v>0</v>
      </c>
      <c r="X78" s="62">
        <f t="shared" si="45"/>
        <v>0</v>
      </c>
      <c r="Y78" s="62">
        <f t="shared" si="45"/>
        <v>0</v>
      </c>
      <c r="Z78" s="62">
        <f t="shared" si="45"/>
        <v>0</v>
      </c>
      <c r="AA78" s="62">
        <f t="shared" si="45"/>
        <v>0</v>
      </c>
      <c r="AB78" s="62">
        <f t="shared" si="45"/>
        <v>0</v>
      </c>
      <c r="AC78" s="62">
        <f t="shared" si="45"/>
        <v>0</v>
      </c>
      <c r="AD78" s="62">
        <f t="shared" si="45"/>
        <v>0</v>
      </c>
      <c r="AE78" s="115">
        <f t="shared" si="45"/>
        <v>0</v>
      </c>
      <c r="AF78" s="62">
        <f t="shared" si="45"/>
        <v>0</v>
      </c>
      <c r="AG78" s="62">
        <f t="shared" si="45"/>
        <v>0</v>
      </c>
      <c r="AH78" s="62">
        <f t="shared" si="45"/>
        <v>0</v>
      </c>
      <c r="AI78" s="62">
        <f t="shared" si="45"/>
        <v>0</v>
      </c>
      <c r="AJ78" s="161">
        <f t="shared" si="45"/>
        <v>0</v>
      </c>
      <c r="AK78" s="212"/>
      <c r="AL78" s="163"/>
      <c r="AM78" s="223"/>
      <c r="AN78" s="223"/>
    </row>
    <row r="79" ht="24.6" customHeight="1" spans="1:40">
      <c r="A79" s="63" t="s">
        <v>96</v>
      </c>
      <c r="B79" s="54"/>
      <c r="C79" s="55" t="s">
        <v>73</v>
      </c>
      <c r="D79" s="56"/>
      <c r="E79" s="57"/>
      <c r="F79" s="57"/>
      <c r="G79" s="58">
        <v>2</v>
      </c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8"/>
      <c r="AK79" s="174">
        <f>SUM(D80:AE80)</f>
        <v>0.058</v>
      </c>
      <c r="AL79" s="160">
        <f>SUM(AF80:AJ80)</f>
        <v>0</v>
      </c>
      <c r="AM79" s="223"/>
      <c r="AN79" s="223"/>
    </row>
    <row r="80" ht="24.6" customHeight="1" spans="1:40">
      <c r="A80" s="64"/>
      <c r="B80" s="60"/>
      <c r="C80" s="55" t="s">
        <v>74</v>
      </c>
      <c r="D80" s="61">
        <f t="shared" ref="D80:AJ80" si="46">(D$24*D79)/1000</f>
        <v>0</v>
      </c>
      <c r="E80" s="62">
        <f t="shared" si="46"/>
        <v>0</v>
      </c>
      <c r="F80" s="62">
        <f t="shared" si="46"/>
        <v>0</v>
      </c>
      <c r="G80" s="62">
        <f t="shared" si="46"/>
        <v>0.058</v>
      </c>
      <c r="H80" s="62">
        <f t="shared" si="46"/>
        <v>0</v>
      </c>
      <c r="I80" s="62">
        <f t="shared" si="46"/>
        <v>0</v>
      </c>
      <c r="J80" s="62">
        <f t="shared" si="46"/>
        <v>0</v>
      </c>
      <c r="K80" s="62">
        <f t="shared" si="46"/>
        <v>0</v>
      </c>
      <c r="L80" s="62">
        <f t="shared" si="46"/>
        <v>0</v>
      </c>
      <c r="M80" s="62">
        <f t="shared" si="46"/>
        <v>0</v>
      </c>
      <c r="N80" s="62">
        <f t="shared" si="46"/>
        <v>0</v>
      </c>
      <c r="O80" s="62"/>
      <c r="P80" s="62">
        <f t="shared" ref="P80" si="47">(P$24*P79)/1000</f>
        <v>0</v>
      </c>
      <c r="Q80" s="62">
        <f t="shared" si="46"/>
        <v>0</v>
      </c>
      <c r="R80" s="62">
        <f t="shared" si="46"/>
        <v>0</v>
      </c>
      <c r="S80" s="62">
        <f t="shared" si="46"/>
        <v>0</v>
      </c>
      <c r="T80" s="62">
        <f t="shared" si="46"/>
        <v>0</v>
      </c>
      <c r="U80" s="62">
        <f t="shared" si="46"/>
        <v>0</v>
      </c>
      <c r="V80" s="62">
        <f t="shared" si="46"/>
        <v>0</v>
      </c>
      <c r="W80" s="62">
        <f t="shared" si="46"/>
        <v>0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5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61">
        <f t="shared" si="46"/>
        <v>0</v>
      </c>
      <c r="AK80" s="212"/>
      <c r="AL80" s="163"/>
      <c r="AM80" s="223"/>
      <c r="AN80" s="223"/>
    </row>
    <row r="81" ht="24.6" spans="1:38">
      <c r="A81" s="53" t="s">
        <v>97</v>
      </c>
      <c r="B81" s="54"/>
      <c r="C81" s="55" t="s">
        <v>73</v>
      </c>
      <c r="D81" s="56"/>
      <c r="E81" s="57">
        <v>16.9655</v>
      </c>
      <c r="F81" s="57"/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8"/>
      <c r="AK81" s="174">
        <f>SUM(D82:AE82)</f>
        <v>0.4919995</v>
      </c>
      <c r="AL81" s="160">
        <f>SUM(AF82:AJ82)</f>
        <v>0</v>
      </c>
    </row>
    <row r="82" ht="24.6" spans="1:38">
      <c r="A82" s="59"/>
      <c r="B82" s="175"/>
      <c r="C82" s="176" t="s">
        <v>74</v>
      </c>
      <c r="D82" s="177">
        <f t="shared" ref="D82:N82" si="48">(D$24*D81)/1000</f>
        <v>0</v>
      </c>
      <c r="E82" s="178">
        <f t="shared" si="48"/>
        <v>0.4919995</v>
      </c>
      <c r="F82" s="178">
        <f t="shared" si="48"/>
        <v>0</v>
      </c>
      <c r="G82" s="62">
        <f t="shared" si="48"/>
        <v>0</v>
      </c>
      <c r="H82" s="178">
        <f t="shared" si="48"/>
        <v>0</v>
      </c>
      <c r="I82" s="178">
        <f t="shared" si="48"/>
        <v>0</v>
      </c>
      <c r="J82" s="178">
        <f t="shared" si="48"/>
        <v>0</v>
      </c>
      <c r="K82" s="178">
        <f t="shared" si="48"/>
        <v>0</v>
      </c>
      <c r="L82" s="178">
        <f t="shared" si="48"/>
        <v>0</v>
      </c>
      <c r="M82" s="178">
        <f t="shared" si="48"/>
        <v>0</v>
      </c>
      <c r="N82" s="178">
        <f t="shared" si="48"/>
        <v>0</v>
      </c>
      <c r="O82" s="178"/>
      <c r="P82" s="178">
        <f t="shared" ref="P82:AJ82" si="49">(P$24*P81)/1000</f>
        <v>0</v>
      </c>
      <c r="Q82" s="178">
        <f t="shared" si="49"/>
        <v>0</v>
      </c>
      <c r="R82" s="178">
        <f t="shared" si="49"/>
        <v>0</v>
      </c>
      <c r="S82" s="178">
        <f t="shared" si="49"/>
        <v>0</v>
      </c>
      <c r="T82" s="178">
        <f t="shared" si="49"/>
        <v>0</v>
      </c>
      <c r="U82" s="62">
        <f t="shared" si="49"/>
        <v>0</v>
      </c>
      <c r="V82" s="62">
        <f t="shared" si="49"/>
        <v>0</v>
      </c>
      <c r="W82" s="62">
        <f t="shared" si="49"/>
        <v>0</v>
      </c>
      <c r="X82" s="62">
        <f t="shared" si="49"/>
        <v>0</v>
      </c>
      <c r="Y82" s="62">
        <f t="shared" si="49"/>
        <v>0</v>
      </c>
      <c r="Z82" s="62">
        <f t="shared" si="49"/>
        <v>0</v>
      </c>
      <c r="AA82" s="62">
        <f t="shared" si="49"/>
        <v>0</v>
      </c>
      <c r="AB82" s="62">
        <f t="shared" si="49"/>
        <v>0</v>
      </c>
      <c r="AC82" s="62">
        <f t="shared" si="49"/>
        <v>0</v>
      </c>
      <c r="AD82" s="62">
        <f t="shared" si="49"/>
        <v>0</v>
      </c>
      <c r="AE82" s="115">
        <f t="shared" si="49"/>
        <v>0</v>
      </c>
      <c r="AF82" s="62">
        <f t="shared" si="49"/>
        <v>0</v>
      </c>
      <c r="AG82" s="62">
        <f t="shared" si="49"/>
        <v>0</v>
      </c>
      <c r="AH82" s="62">
        <f t="shared" si="49"/>
        <v>0</v>
      </c>
      <c r="AI82" s="62">
        <f t="shared" si="49"/>
        <v>0</v>
      </c>
      <c r="AJ82" s="161">
        <f t="shared" si="49"/>
        <v>0</v>
      </c>
      <c r="AK82" s="212"/>
      <c r="AL82" s="163"/>
    </row>
    <row r="83" ht="24.6" hidden="1" spans="1:38">
      <c r="A83" s="53"/>
      <c r="B83" s="54"/>
      <c r="C83" s="55" t="s">
        <v>73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8"/>
      <c r="AK83" s="174">
        <f>SUM(D84:AE84)</f>
        <v>0</v>
      </c>
      <c r="AL83" s="160">
        <f>SUM(AF84:AJ84)</f>
        <v>0</v>
      </c>
    </row>
    <row r="84" ht="18" hidden="1" customHeight="1" spans="1:38">
      <c r="A84" s="59"/>
      <c r="B84" s="175"/>
      <c r="C84" s="176" t="s">
        <v>74</v>
      </c>
      <c r="D84" s="177">
        <f t="shared" ref="D84:AJ84" si="50">(D$24*D83)/1000</f>
        <v>0</v>
      </c>
      <c r="E84" s="178">
        <f t="shared" si="50"/>
        <v>0</v>
      </c>
      <c r="F84" s="178">
        <f t="shared" si="50"/>
        <v>0</v>
      </c>
      <c r="G84" s="178">
        <f t="shared" si="50"/>
        <v>0</v>
      </c>
      <c r="H84" s="178">
        <f t="shared" si="50"/>
        <v>0</v>
      </c>
      <c r="I84" s="178">
        <f t="shared" si="50"/>
        <v>0</v>
      </c>
      <c r="J84" s="178">
        <f t="shared" si="50"/>
        <v>0</v>
      </c>
      <c r="K84" s="178">
        <f t="shared" si="50"/>
        <v>0</v>
      </c>
      <c r="L84" s="178">
        <f t="shared" si="50"/>
        <v>0</v>
      </c>
      <c r="M84" s="178">
        <f t="shared" si="50"/>
        <v>0</v>
      </c>
      <c r="N84" s="178">
        <f t="shared" si="50"/>
        <v>0</v>
      </c>
      <c r="O84" s="62">
        <f t="shared" si="50"/>
        <v>0</v>
      </c>
      <c r="P84" s="62">
        <f t="shared" si="50"/>
        <v>0</v>
      </c>
      <c r="Q84" s="178">
        <f t="shared" si="50"/>
        <v>0</v>
      </c>
      <c r="R84" s="178">
        <f t="shared" si="50"/>
        <v>0</v>
      </c>
      <c r="S84" s="178">
        <f t="shared" si="50"/>
        <v>0</v>
      </c>
      <c r="T84" s="178">
        <f t="shared" si="50"/>
        <v>0</v>
      </c>
      <c r="U84" s="62">
        <f t="shared" si="50"/>
        <v>0</v>
      </c>
      <c r="V84" s="62">
        <f t="shared" si="50"/>
        <v>0</v>
      </c>
      <c r="W84" s="62">
        <f t="shared" si="50"/>
        <v>0</v>
      </c>
      <c r="X84" s="62">
        <f t="shared" si="50"/>
        <v>0</v>
      </c>
      <c r="Y84" s="62">
        <f t="shared" si="50"/>
        <v>0</v>
      </c>
      <c r="Z84" s="62">
        <f t="shared" si="50"/>
        <v>0</v>
      </c>
      <c r="AA84" s="62">
        <f t="shared" si="50"/>
        <v>0</v>
      </c>
      <c r="AB84" s="62">
        <f t="shared" si="50"/>
        <v>0</v>
      </c>
      <c r="AC84" s="62">
        <f t="shared" si="50"/>
        <v>0</v>
      </c>
      <c r="AD84" s="62">
        <f t="shared" si="50"/>
        <v>0</v>
      </c>
      <c r="AE84" s="115">
        <f t="shared" si="50"/>
        <v>0</v>
      </c>
      <c r="AF84" s="62">
        <f t="shared" si="50"/>
        <v>0</v>
      </c>
      <c r="AG84" s="62">
        <f t="shared" si="50"/>
        <v>0</v>
      </c>
      <c r="AH84" s="62">
        <f t="shared" si="50"/>
        <v>0</v>
      </c>
      <c r="AI84" s="62">
        <f t="shared" si="50"/>
        <v>0</v>
      </c>
      <c r="AJ84" s="161">
        <f t="shared" si="50"/>
        <v>0</v>
      </c>
      <c r="AK84" s="212"/>
      <c r="AL84" s="163"/>
    </row>
    <row r="85" ht="18" hidden="1" customHeight="1" spans="1:38">
      <c r="A85" s="179"/>
      <c r="B85" s="175"/>
      <c r="C85" s="176"/>
      <c r="D85" s="177"/>
      <c r="E85" s="178"/>
      <c r="F85" s="178"/>
      <c r="G85" s="180"/>
      <c r="H85" s="178"/>
      <c r="I85" s="178"/>
      <c r="J85" s="178"/>
      <c r="K85" s="178"/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80"/>
      <c r="X85" s="180"/>
      <c r="Y85" s="178"/>
      <c r="Z85" s="178"/>
      <c r="AA85" s="178"/>
      <c r="AB85" s="178"/>
      <c r="AC85" s="178"/>
      <c r="AD85" s="178"/>
      <c r="AE85" s="211"/>
      <c r="AF85" s="178"/>
      <c r="AG85" s="178"/>
      <c r="AH85" s="178"/>
      <c r="AI85" s="178"/>
      <c r="AJ85" s="215"/>
      <c r="AK85" s="216"/>
      <c r="AL85" s="217"/>
    </row>
    <row r="86" ht="18" hidden="1" customHeight="1" spans="1:38">
      <c r="A86" s="179"/>
      <c r="B86" s="175"/>
      <c r="C86" s="176"/>
      <c r="D86" s="177"/>
      <c r="E86" s="178"/>
      <c r="F86" s="178"/>
      <c r="G86" s="180"/>
      <c r="H86" s="178"/>
      <c r="I86" s="178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78"/>
      <c r="W86" s="180"/>
      <c r="X86" s="180"/>
      <c r="Y86" s="178"/>
      <c r="Z86" s="178"/>
      <c r="AA86" s="178"/>
      <c r="AB86" s="178"/>
      <c r="AC86" s="178"/>
      <c r="AD86" s="178"/>
      <c r="AE86" s="211"/>
      <c r="AF86" s="178"/>
      <c r="AG86" s="178"/>
      <c r="AH86" s="178"/>
      <c r="AI86" s="178"/>
      <c r="AJ86" s="215"/>
      <c r="AK86" s="216"/>
      <c r="AL86" s="217"/>
    </row>
    <row r="87" ht="24.6" spans="1:38">
      <c r="A87" s="53" t="s">
        <v>93</v>
      </c>
      <c r="B87" s="54"/>
      <c r="C87" s="55" t="s">
        <v>73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>
        <v>0.3</v>
      </c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8"/>
      <c r="AK87" s="174">
        <f t="shared" ref="AK87" si="51">SUM(D88:AE88)</f>
        <v>0.0087</v>
      </c>
      <c r="AL87" s="160">
        <f>SUM(AF88:AJ88)</f>
        <v>0</v>
      </c>
    </row>
    <row r="88" ht="24.6" spans="1:38">
      <c r="A88" s="59"/>
      <c r="B88" s="175"/>
      <c r="C88" s="176" t="s">
        <v>74</v>
      </c>
      <c r="D88" s="177">
        <f t="shared" ref="D88:L88" si="52">(D$24*D87)/1000</f>
        <v>0</v>
      </c>
      <c r="E88" s="178">
        <f t="shared" si="52"/>
        <v>0</v>
      </c>
      <c r="F88" s="178">
        <f t="shared" si="52"/>
        <v>0</v>
      </c>
      <c r="G88" s="178">
        <f t="shared" si="52"/>
        <v>0</v>
      </c>
      <c r="H88" s="178">
        <f t="shared" si="52"/>
        <v>0</v>
      </c>
      <c r="I88" s="178">
        <f t="shared" si="52"/>
        <v>0</v>
      </c>
      <c r="J88" s="178">
        <f t="shared" si="52"/>
        <v>0</v>
      </c>
      <c r="K88" s="178">
        <f t="shared" si="52"/>
        <v>0</v>
      </c>
      <c r="L88" s="178">
        <f t="shared" si="52"/>
        <v>0</v>
      </c>
      <c r="M88" s="178">
        <f t="shared" ref="D87:AJ88" si="53">(M$24*M87)/1000</f>
        <v>0</v>
      </c>
      <c r="N88" s="178">
        <f t="shared" si="53"/>
        <v>0</v>
      </c>
      <c r="O88" s="178">
        <f t="shared" si="53"/>
        <v>0</v>
      </c>
      <c r="P88" s="62">
        <f t="shared" si="53"/>
        <v>0</v>
      </c>
      <c r="Q88" s="178">
        <f>(Q$24*Q87)/1000</f>
        <v>0</v>
      </c>
      <c r="R88" s="178">
        <f t="shared" ref="R88:V88" si="54">(R$24*R87)/1000</f>
        <v>0</v>
      </c>
      <c r="S88" s="178">
        <f t="shared" si="54"/>
        <v>0</v>
      </c>
      <c r="T88" s="178">
        <f t="shared" si="54"/>
        <v>0</v>
      </c>
      <c r="U88" s="178">
        <f t="shared" si="54"/>
        <v>0</v>
      </c>
      <c r="V88" s="62">
        <f t="shared" si="54"/>
        <v>0</v>
      </c>
      <c r="W88" s="178">
        <f t="shared" si="53"/>
        <v>0</v>
      </c>
      <c r="X88" s="178">
        <f t="shared" si="53"/>
        <v>0.0087</v>
      </c>
      <c r="Y88" s="62">
        <f t="shared" si="53"/>
        <v>0</v>
      </c>
      <c r="Z88" s="62">
        <f t="shared" si="53"/>
        <v>0</v>
      </c>
      <c r="AA88" s="62">
        <f t="shared" si="53"/>
        <v>0</v>
      </c>
      <c r="AB88" s="62">
        <f t="shared" si="53"/>
        <v>0</v>
      </c>
      <c r="AC88" s="62">
        <f t="shared" si="53"/>
        <v>0</v>
      </c>
      <c r="AD88" s="62">
        <f t="shared" si="53"/>
        <v>0</v>
      </c>
      <c r="AE88" s="115">
        <f t="shared" si="53"/>
        <v>0</v>
      </c>
      <c r="AF88" s="62">
        <f t="shared" si="53"/>
        <v>0</v>
      </c>
      <c r="AG88" s="62">
        <f t="shared" si="53"/>
        <v>0</v>
      </c>
      <c r="AH88" s="62">
        <f t="shared" si="53"/>
        <v>0</v>
      </c>
      <c r="AI88" s="62">
        <f t="shared" si="53"/>
        <v>0</v>
      </c>
      <c r="AJ88" s="161">
        <f t="shared" si="53"/>
        <v>0</v>
      </c>
      <c r="AK88" s="212"/>
      <c r="AL88" s="163"/>
    </row>
    <row r="89" ht="27" customHeight="1" spans="1:38">
      <c r="A89" s="53" t="s">
        <v>98</v>
      </c>
      <c r="B89" s="54"/>
      <c r="C89" s="55" t="s">
        <v>73</v>
      </c>
      <c r="D89" s="181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>
        <v>66</v>
      </c>
      <c r="P89" s="57"/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8"/>
      <c r="AK89" s="174">
        <f>SUM(D90:AE90)</f>
        <v>1.914</v>
      </c>
      <c r="AL89" s="160">
        <f>SUM(AF90:AJ90)</f>
        <v>0</v>
      </c>
    </row>
    <row r="90" ht="25.15" customHeight="1" spans="1:38">
      <c r="A90" s="59"/>
      <c r="B90" s="60"/>
      <c r="C90" s="176" t="s">
        <v>74</v>
      </c>
      <c r="D90" s="182">
        <f t="shared" ref="D90:AJ90" si="55">(D$24*D89)/1000</f>
        <v>0</v>
      </c>
      <c r="E90" s="62">
        <f t="shared" si="55"/>
        <v>0</v>
      </c>
      <c r="F90" s="62">
        <f t="shared" si="55"/>
        <v>0</v>
      </c>
      <c r="G90" s="62">
        <f t="shared" si="55"/>
        <v>0</v>
      </c>
      <c r="H90" s="62">
        <f t="shared" si="55"/>
        <v>0</v>
      </c>
      <c r="I90" s="62">
        <f t="shared" si="55"/>
        <v>0</v>
      </c>
      <c r="J90" s="62">
        <f t="shared" si="55"/>
        <v>0</v>
      </c>
      <c r="K90" s="62">
        <f t="shared" si="55"/>
        <v>0</v>
      </c>
      <c r="L90" s="62">
        <f t="shared" si="55"/>
        <v>0</v>
      </c>
      <c r="M90" s="62">
        <f t="shared" si="55"/>
        <v>0</v>
      </c>
      <c r="N90" s="62">
        <f t="shared" si="55"/>
        <v>0</v>
      </c>
      <c r="O90" s="62">
        <f t="shared" si="55"/>
        <v>1.914</v>
      </c>
      <c r="P90" s="62">
        <f t="shared" si="55"/>
        <v>0</v>
      </c>
      <c r="Q90" s="62">
        <f t="shared" si="55"/>
        <v>0</v>
      </c>
      <c r="R90" s="62">
        <f t="shared" si="55"/>
        <v>0</v>
      </c>
      <c r="S90" s="62">
        <f t="shared" si="55"/>
        <v>0</v>
      </c>
      <c r="T90" s="62">
        <f t="shared" si="55"/>
        <v>0</v>
      </c>
      <c r="U90" s="62">
        <f t="shared" si="55"/>
        <v>0</v>
      </c>
      <c r="V90" s="62">
        <f t="shared" si="55"/>
        <v>0</v>
      </c>
      <c r="W90" s="62">
        <f t="shared" si="55"/>
        <v>0</v>
      </c>
      <c r="X90" s="62">
        <f t="shared" si="55"/>
        <v>0</v>
      </c>
      <c r="Y90" s="62">
        <f t="shared" si="55"/>
        <v>0</v>
      </c>
      <c r="Z90" s="62">
        <f t="shared" si="55"/>
        <v>0</v>
      </c>
      <c r="AA90" s="62">
        <f t="shared" si="55"/>
        <v>0</v>
      </c>
      <c r="AB90" s="62">
        <f t="shared" si="55"/>
        <v>0</v>
      </c>
      <c r="AC90" s="62">
        <f t="shared" si="55"/>
        <v>0</v>
      </c>
      <c r="AD90" s="62">
        <f t="shared" si="55"/>
        <v>0</v>
      </c>
      <c r="AE90" s="115">
        <f t="shared" si="55"/>
        <v>0</v>
      </c>
      <c r="AF90" s="62">
        <f t="shared" si="55"/>
        <v>0</v>
      </c>
      <c r="AG90" s="62">
        <f t="shared" si="55"/>
        <v>0</v>
      </c>
      <c r="AH90" s="62">
        <f t="shared" si="55"/>
        <v>0</v>
      </c>
      <c r="AI90" s="62">
        <f t="shared" si="55"/>
        <v>0</v>
      </c>
      <c r="AJ90" s="161">
        <f t="shared" si="55"/>
        <v>0</v>
      </c>
      <c r="AK90" s="212"/>
      <c r="AL90" s="163"/>
    </row>
    <row r="91" ht="24.6" hidden="1" spans="1:38">
      <c r="A91" s="53" t="s">
        <v>99</v>
      </c>
      <c r="B91" s="54"/>
      <c r="C91" s="55" t="s">
        <v>73</v>
      </c>
      <c r="D91" s="56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7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8"/>
      <c r="AK91" s="159">
        <f>SUM(D92:AE92)</f>
        <v>0</v>
      </c>
      <c r="AL91" s="160">
        <f>SUM(AF92:AJ92)</f>
        <v>0</v>
      </c>
    </row>
    <row r="92" ht="24.6" hidden="1" spans="1:39">
      <c r="A92" s="59"/>
      <c r="B92" s="175"/>
      <c r="C92" s="176" t="s">
        <v>74</v>
      </c>
      <c r="D92" s="177">
        <f t="shared" ref="D92:AJ92" si="56">(D$24*D91)/1000</f>
        <v>0</v>
      </c>
      <c r="E92" s="178">
        <f t="shared" si="56"/>
        <v>0</v>
      </c>
      <c r="F92" s="178">
        <f t="shared" si="56"/>
        <v>0</v>
      </c>
      <c r="G92" s="62">
        <f t="shared" si="56"/>
        <v>0</v>
      </c>
      <c r="H92" s="178">
        <f t="shared" si="56"/>
        <v>0</v>
      </c>
      <c r="I92" s="178">
        <f t="shared" si="56"/>
        <v>0</v>
      </c>
      <c r="J92" s="178">
        <f t="shared" si="56"/>
        <v>0</v>
      </c>
      <c r="K92" s="178">
        <f t="shared" si="56"/>
        <v>0</v>
      </c>
      <c r="L92" s="178"/>
      <c r="M92" s="178"/>
      <c r="N92" s="178">
        <f t="shared" si="56"/>
        <v>0</v>
      </c>
      <c r="O92" s="178"/>
      <c r="P92" s="178">
        <f t="shared" ref="P92" si="57">(P$24*P91)/1000</f>
        <v>0</v>
      </c>
      <c r="Q92" s="178">
        <f t="shared" si="56"/>
        <v>0</v>
      </c>
      <c r="R92" s="178">
        <f t="shared" si="56"/>
        <v>0</v>
      </c>
      <c r="S92" s="178">
        <f t="shared" si="56"/>
        <v>0</v>
      </c>
      <c r="T92" s="178">
        <f t="shared" si="56"/>
        <v>0</v>
      </c>
      <c r="U92" s="62">
        <f t="shared" si="56"/>
        <v>0</v>
      </c>
      <c r="V92" s="62">
        <f t="shared" si="56"/>
        <v>0</v>
      </c>
      <c r="W92" s="62">
        <f t="shared" si="56"/>
        <v>0</v>
      </c>
      <c r="X92" s="62">
        <f t="shared" si="56"/>
        <v>0</v>
      </c>
      <c r="Y92" s="62">
        <f t="shared" si="56"/>
        <v>0</v>
      </c>
      <c r="Z92" s="62">
        <f t="shared" si="56"/>
        <v>0</v>
      </c>
      <c r="AA92" s="62">
        <f t="shared" si="56"/>
        <v>0</v>
      </c>
      <c r="AB92" s="62">
        <f t="shared" si="56"/>
        <v>0</v>
      </c>
      <c r="AC92" s="62">
        <f t="shared" si="56"/>
        <v>0</v>
      </c>
      <c r="AD92" s="62">
        <f t="shared" si="56"/>
        <v>0</v>
      </c>
      <c r="AE92" s="115">
        <f t="shared" si="56"/>
        <v>0</v>
      </c>
      <c r="AF92" s="62">
        <f t="shared" si="56"/>
        <v>0</v>
      </c>
      <c r="AG92" s="62">
        <f t="shared" si="56"/>
        <v>0</v>
      </c>
      <c r="AH92" s="62">
        <f t="shared" si="56"/>
        <v>0</v>
      </c>
      <c r="AI92" s="62">
        <f t="shared" si="56"/>
        <v>0</v>
      </c>
      <c r="AJ92" s="161">
        <f t="shared" si="56"/>
        <v>0</v>
      </c>
      <c r="AK92" s="162"/>
      <c r="AL92" s="163"/>
      <c r="AM92" s="213" t="s">
        <v>100</v>
      </c>
    </row>
    <row r="93" ht="24.6" hidden="1" spans="1:38">
      <c r="A93" s="53" t="s">
        <v>92</v>
      </c>
      <c r="B93" s="54"/>
      <c r="C93" s="55" t="s">
        <v>73</v>
      </c>
      <c r="D93" s="181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8"/>
      <c r="AK93" s="174">
        <f t="shared" ref="AK93" si="58">SUM(D94:AE94)</f>
        <v>0</v>
      </c>
      <c r="AL93" s="160">
        <f>SUM(AF94:AJ94)</f>
        <v>0</v>
      </c>
    </row>
    <row r="94" ht="18" hidden="1" customHeight="1" spans="1:38">
      <c r="A94" s="59"/>
      <c r="B94" s="60"/>
      <c r="C94" s="176" t="s">
        <v>74</v>
      </c>
      <c r="D94" s="182">
        <f t="shared" ref="D94:I94" si="59">(D$24*D93)/1000</f>
        <v>0</v>
      </c>
      <c r="E94" s="62">
        <f t="shared" si="59"/>
        <v>0</v>
      </c>
      <c r="F94" s="62">
        <f t="shared" si="59"/>
        <v>0</v>
      </c>
      <c r="G94" s="62">
        <f t="shared" si="59"/>
        <v>0</v>
      </c>
      <c r="H94" s="62">
        <f t="shared" si="59"/>
        <v>0</v>
      </c>
      <c r="I94" s="62">
        <f t="shared" si="59"/>
        <v>0</v>
      </c>
      <c r="J94" s="62">
        <f t="shared" ref="J94:AJ94" si="60">(J$24*J93)/1000</f>
        <v>0</v>
      </c>
      <c r="K94" s="62">
        <f t="shared" si="60"/>
        <v>0</v>
      </c>
      <c r="L94" s="62">
        <f t="shared" si="60"/>
        <v>0</v>
      </c>
      <c r="M94" s="62">
        <f t="shared" si="60"/>
        <v>0</v>
      </c>
      <c r="N94" s="62">
        <f t="shared" si="60"/>
        <v>0</v>
      </c>
      <c r="O94" s="62">
        <f t="shared" si="60"/>
        <v>0</v>
      </c>
      <c r="P94" s="62">
        <f t="shared" si="60"/>
        <v>0</v>
      </c>
      <c r="Q94" s="62">
        <f t="shared" si="60"/>
        <v>0</v>
      </c>
      <c r="R94" s="62">
        <f t="shared" si="60"/>
        <v>0</v>
      </c>
      <c r="S94" s="62">
        <f t="shared" si="60"/>
        <v>0</v>
      </c>
      <c r="T94" s="62">
        <f t="shared" si="60"/>
        <v>0</v>
      </c>
      <c r="U94" s="62">
        <f t="shared" si="60"/>
        <v>0</v>
      </c>
      <c r="V94" s="62">
        <f t="shared" si="60"/>
        <v>0</v>
      </c>
      <c r="W94" s="62">
        <f t="shared" si="60"/>
        <v>0</v>
      </c>
      <c r="X94" s="62">
        <f t="shared" si="60"/>
        <v>0</v>
      </c>
      <c r="Y94" s="62">
        <f t="shared" si="60"/>
        <v>0</v>
      </c>
      <c r="Z94" s="62">
        <f t="shared" si="60"/>
        <v>0</v>
      </c>
      <c r="AA94" s="62">
        <f t="shared" si="60"/>
        <v>0</v>
      </c>
      <c r="AB94" s="62">
        <f t="shared" si="60"/>
        <v>0</v>
      </c>
      <c r="AC94" s="62">
        <f t="shared" si="60"/>
        <v>0</v>
      </c>
      <c r="AD94" s="62">
        <f t="shared" si="60"/>
        <v>0</v>
      </c>
      <c r="AE94" s="115">
        <f t="shared" si="60"/>
        <v>0</v>
      </c>
      <c r="AF94" s="62">
        <f t="shared" si="60"/>
        <v>0</v>
      </c>
      <c r="AG94" s="62">
        <f t="shared" si="60"/>
        <v>0</v>
      </c>
      <c r="AH94" s="62">
        <f t="shared" si="60"/>
        <v>0</v>
      </c>
      <c r="AI94" s="62">
        <f t="shared" si="60"/>
        <v>0</v>
      </c>
      <c r="AJ94" s="161">
        <f t="shared" si="60"/>
        <v>0</v>
      </c>
      <c r="AK94" s="212"/>
      <c r="AL94" s="163"/>
    </row>
    <row r="95" ht="24.6" hidden="1" spans="1:38">
      <c r="A95" s="53" t="s">
        <v>89</v>
      </c>
      <c r="B95" s="54"/>
      <c r="C95" s="55" t="s">
        <v>73</v>
      </c>
      <c r="D95" s="181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8"/>
      <c r="AK95" s="174">
        <f t="shared" ref="AK95" si="61">SUM(D96:AE96)</f>
        <v>0</v>
      </c>
      <c r="AL95" s="160">
        <f>SUM(AF96:AJ96)</f>
        <v>0</v>
      </c>
    </row>
    <row r="96" ht="24.6" hidden="1" spans="1:38">
      <c r="A96" s="59"/>
      <c r="B96" s="60"/>
      <c r="C96" s="176" t="s">
        <v>74</v>
      </c>
      <c r="D96" s="182">
        <f t="shared" ref="D96:I96" si="62">(D$24*D95)/1000</f>
        <v>0</v>
      </c>
      <c r="E96" s="62">
        <f t="shared" si="62"/>
        <v>0</v>
      </c>
      <c r="F96" s="62">
        <f t="shared" si="62"/>
        <v>0</v>
      </c>
      <c r="G96" s="62">
        <f t="shared" si="62"/>
        <v>0</v>
      </c>
      <c r="H96" s="62">
        <f t="shared" si="62"/>
        <v>0</v>
      </c>
      <c r="I96" s="62">
        <f t="shared" si="62"/>
        <v>0</v>
      </c>
      <c r="J96" s="62">
        <f t="shared" ref="J96:AJ96" si="63">(J$24*J95)/1000</f>
        <v>0</v>
      </c>
      <c r="K96" s="62">
        <f t="shared" si="63"/>
        <v>0</v>
      </c>
      <c r="L96" s="62">
        <f t="shared" si="63"/>
        <v>0</v>
      </c>
      <c r="M96" s="62">
        <f t="shared" si="63"/>
        <v>0</v>
      </c>
      <c r="N96" s="62">
        <f t="shared" si="63"/>
        <v>0</v>
      </c>
      <c r="O96" s="62">
        <f t="shared" si="63"/>
        <v>0</v>
      </c>
      <c r="P96" s="62">
        <f t="shared" si="63"/>
        <v>0</v>
      </c>
      <c r="Q96" s="62">
        <f t="shared" si="63"/>
        <v>0</v>
      </c>
      <c r="R96" s="62">
        <f t="shared" si="63"/>
        <v>0</v>
      </c>
      <c r="S96" s="62">
        <f t="shared" si="63"/>
        <v>0</v>
      </c>
      <c r="T96" s="62">
        <f t="shared" si="63"/>
        <v>0</v>
      </c>
      <c r="U96" s="62">
        <f t="shared" si="63"/>
        <v>0</v>
      </c>
      <c r="V96" s="62">
        <f t="shared" si="63"/>
        <v>0</v>
      </c>
      <c r="W96" s="62"/>
      <c r="X96" s="62">
        <f t="shared" si="63"/>
        <v>0</v>
      </c>
      <c r="Y96" s="62">
        <f t="shared" si="63"/>
        <v>0</v>
      </c>
      <c r="Z96" s="62">
        <f t="shared" si="63"/>
        <v>0</v>
      </c>
      <c r="AA96" s="62">
        <f t="shared" si="63"/>
        <v>0</v>
      </c>
      <c r="AB96" s="62">
        <f t="shared" si="63"/>
        <v>0</v>
      </c>
      <c r="AC96" s="62">
        <f t="shared" si="63"/>
        <v>0</v>
      </c>
      <c r="AD96" s="62">
        <f t="shared" si="63"/>
        <v>0</v>
      </c>
      <c r="AE96" s="115">
        <f t="shared" si="63"/>
        <v>0</v>
      </c>
      <c r="AF96" s="62">
        <f t="shared" si="63"/>
        <v>0</v>
      </c>
      <c r="AG96" s="62">
        <f t="shared" si="63"/>
        <v>0</v>
      </c>
      <c r="AH96" s="62">
        <f t="shared" si="63"/>
        <v>0</v>
      </c>
      <c r="AI96" s="62">
        <f t="shared" si="63"/>
        <v>0</v>
      </c>
      <c r="AJ96" s="161">
        <f t="shared" si="63"/>
        <v>0</v>
      </c>
      <c r="AK96" s="212"/>
      <c r="AL96" s="163"/>
    </row>
    <row r="97" spans="1:38">
      <c r="A97" s="183" t="s">
        <v>101</v>
      </c>
      <c r="B97" s="54"/>
      <c r="C97" s="184"/>
      <c r="D97" s="185" t="s">
        <v>102</v>
      </c>
      <c r="E97" s="186"/>
      <c r="F97" s="186"/>
      <c r="G97" s="186"/>
      <c r="H97" s="186"/>
      <c r="I97" s="186"/>
      <c r="J97" s="186"/>
      <c r="K97" s="186"/>
      <c r="L97" s="186"/>
      <c r="M97" s="186"/>
      <c r="N97" s="186"/>
      <c r="O97" s="186"/>
      <c r="P97" s="186"/>
      <c r="Q97" s="186"/>
      <c r="R97" s="186"/>
      <c r="S97" s="186"/>
      <c r="T97" s="186"/>
      <c r="U97" s="186"/>
      <c r="V97" s="186"/>
      <c r="W97" s="186"/>
      <c r="X97" s="186"/>
      <c r="Y97" s="186"/>
      <c r="Z97" s="186"/>
      <c r="AA97" s="186"/>
      <c r="AB97" s="186"/>
      <c r="AC97" s="186"/>
      <c r="AD97" s="186"/>
      <c r="AE97" s="186"/>
      <c r="AF97" s="186"/>
      <c r="AG97" s="186"/>
      <c r="AH97" s="186"/>
      <c r="AI97" s="186"/>
      <c r="AJ97" s="186"/>
      <c r="AK97" s="186"/>
      <c r="AL97" s="218"/>
    </row>
    <row r="98" ht="21" customHeight="1" spans="1:38">
      <c r="A98" s="187"/>
      <c r="B98" s="60"/>
      <c r="C98" s="188"/>
      <c r="D98" s="189"/>
      <c r="E98" s="190"/>
      <c r="F98" s="190"/>
      <c r="G98" s="190"/>
      <c r="H98" s="190"/>
      <c r="I98" s="190"/>
      <c r="J98" s="190"/>
      <c r="K98" s="190"/>
      <c r="L98" s="190"/>
      <c r="M98" s="190"/>
      <c r="N98" s="190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  <c r="AA98" s="190"/>
      <c r="AB98" s="190"/>
      <c r="AC98" s="190"/>
      <c r="AD98" s="190"/>
      <c r="AE98" s="190"/>
      <c r="AF98" s="190"/>
      <c r="AG98" s="190"/>
      <c r="AH98" s="190"/>
      <c r="AI98" s="190"/>
      <c r="AJ98" s="190"/>
      <c r="AK98" s="190"/>
      <c r="AL98" s="219"/>
    </row>
    <row r="99" ht="18" customHeight="1" spans="1:37">
      <c r="A99" s="8"/>
      <c r="B99" s="8"/>
      <c r="C99" s="8"/>
      <c r="D99" s="199"/>
      <c r="E99" s="8"/>
      <c r="F99" s="8"/>
      <c r="G99" s="199"/>
      <c r="H99" s="199"/>
      <c r="I99" s="8"/>
      <c r="J99" s="8"/>
      <c r="K99" s="201"/>
      <c r="L99" s="201"/>
      <c r="M99" s="232"/>
      <c r="N99" s="232"/>
      <c r="O99" s="232"/>
      <c r="P99" s="232"/>
      <c r="Q99" s="232"/>
      <c r="R99" s="201"/>
      <c r="S99" s="201"/>
      <c r="T99" s="201"/>
      <c r="U99" s="208"/>
      <c r="V99" s="208"/>
      <c r="W99" s="208"/>
      <c r="X99" s="202"/>
      <c r="Y99" s="202"/>
      <c r="Z99" s="202"/>
      <c r="AA99" s="202"/>
      <c r="AB99" s="202"/>
      <c r="AC99" s="202"/>
      <c r="AD99" s="202"/>
      <c r="AE99" s="202"/>
      <c r="AF99" s="202"/>
      <c r="AG99" s="202"/>
      <c r="AH99" s="202"/>
      <c r="AI99" s="202"/>
      <c r="AJ99" s="202"/>
      <c r="AK99" s="203"/>
    </row>
    <row r="100" ht="13.15" customHeight="1" spans="1:37">
      <c r="A100" s="8"/>
      <c r="B100" s="8"/>
      <c r="C100" s="8"/>
      <c r="D100" s="199"/>
      <c r="E100" s="199"/>
      <c r="F100" s="199"/>
      <c r="G100" s="199"/>
      <c r="H100" s="199"/>
      <c r="I100" s="199"/>
      <c r="J100" s="199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8"/>
      <c r="V100" s="208"/>
      <c r="W100" s="208"/>
      <c r="X100" s="202"/>
      <c r="Y100" s="202"/>
      <c r="Z100" s="202"/>
      <c r="AA100" s="202"/>
      <c r="AB100" s="202"/>
      <c r="AC100" s="202"/>
      <c r="AD100" s="202"/>
      <c r="AE100" s="202"/>
      <c r="AF100" s="202"/>
      <c r="AG100" s="202"/>
      <c r="AH100" s="202"/>
      <c r="AI100" s="202"/>
      <c r="AJ100" s="202"/>
      <c r="AK100" s="203"/>
    </row>
    <row r="101" spans="1:37">
      <c r="A101" s="6"/>
      <c r="B101" s="6"/>
      <c r="C101" s="6"/>
      <c r="D101" s="203"/>
      <c r="E101" s="203"/>
      <c r="F101" s="203"/>
      <c r="G101" s="203"/>
      <c r="H101" s="203"/>
      <c r="I101" s="203"/>
      <c r="J101" s="203"/>
      <c r="K101" s="203"/>
      <c r="L101" s="203"/>
      <c r="M101" s="203"/>
      <c r="N101" s="203"/>
      <c r="O101" s="203"/>
      <c r="P101" s="203"/>
      <c r="Q101" s="203"/>
      <c r="R101" s="203"/>
      <c r="S101" s="203"/>
      <c r="T101" s="203"/>
      <c r="U101" s="203"/>
      <c r="V101" s="203"/>
      <c r="W101" s="203"/>
      <c r="X101" s="203"/>
      <c r="Y101" s="203"/>
      <c r="Z101" s="203"/>
      <c r="AA101" s="203"/>
      <c r="AB101" s="203"/>
      <c r="AC101" s="203"/>
      <c r="AD101" s="203"/>
      <c r="AE101" s="203"/>
      <c r="AF101" s="203"/>
      <c r="AG101" s="203"/>
      <c r="AH101" s="203"/>
      <c r="AI101" s="203"/>
      <c r="AJ101" s="203"/>
      <c r="AK101" s="203"/>
    </row>
    <row r="102" spans="1:37">
      <c r="A102" s="6"/>
      <c r="B102" s="6"/>
      <c r="C102" s="6"/>
      <c r="D102" s="203"/>
      <c r="E102" s="203"/>
      <c r="F102" s="203"/>
      <c r="G102" s="203"/>
      <c r="H102" s="203"/>
      <c r="I102" s="203"/>
      <c r="J102" s="203"/>
      <c r="K102" s="203"/>
      <c r="L102" s="203"/>
      <c r="M102" s="203"/>
      <c r="N102" s="203"/>
      <c r="O102" s="203"/>
      <c r="P102" s="203"/>
      <c r="Q102" s="203"/>
      <c r="R102" s="203"/>
      <c r="S102" s="203"/>
      <c r="T102" s="203"/>
      <c r="U102" s="203"/>
      <c r="V102" s="203"/>
      <c r="W102" s="203"/>
      <c r="X102" s="203"/>
      <c r="Y102" s="203"/>
      <c r="Z102" s="203"/>
      <c r="AA102" s="203"/>
      <c r="AB102" s="203"/>
      <c r="AC102" s="203"/>
      <c r="AD102" s="203"/>
      <c r="AE102" s="203"/>
      <c r="AF102" s="203"/>
      <c r="AG102" s="203"/>
      <c r="AH102" s="203"/>
      <c r="AI102" s="203"/>
      <c r="AJ102" s="203"/>
      <c r="AK102" s="203"/>
    </row>
    <row r="103" ht="21" spans="3:39">
      <c r="C103" s="191"/>
      <c r="D103" s="195"/>
      <c r="E103" s="196"/>
      <c r="F103" s="197"/>
      <c r="G103" s="197"/>
      <c r="H103" s="197"/>
      <c r="I103" s="197"/>
      <c r="J103" s="197"/>
      <c r="K103" s="197"/>
      <c r="L103" s="197"/>
      <c r="M103" s="197"/>
      <c r="N103" s="197"/>
      <c r="O103" s="197"/>
      <c r="P103" s="197"/>
      <c r="Q103" s="197"/>
      <c r="R103" s="197"/>
      <c r="S103" s="197"/>
      <c r="T103" s="197"/>
      <c r="U103" s="197"/>
      <c r="V103" s="197"/>
      <c r="W103" s="197"/>
      <c r="X103" s="197"/>
      <c r="Y103" s="197"/>
      <c r="Z103" s="209"/>
      <c r="AA103" s="209"/>
      <c r="AB103" s="209"/>
      <c r="AC103" s="209"/>
      <c r="AD103" s="209"/>
      <c r="AE103" s="209"/>
      <c r="AF103" s="209"/>
      <c r="AG103" s="209"/>
      <c r="AH103" s="209"/>
      <c r="AI103" s="209"/>
      <c r="AJ103" s="209"/>
      <c r="AK103" s="209"/>
      <c r="AL103" s="220"/>
      <c r="AM103" s="221"/>
    </row>
    <row r="104" ht="24.6" spans="1:39">
      <c r="A104" s="230" t="s">
        <v>103</v>
      </c>
      <c r="D104" s="198"/>
      <c r="E104" s="198"/>
      <c r="F104" s="199"/>
      <c r="G104" s="200" t="s">
        <v>104</v>
      </c>
      <c r="H104" s="200"/>
      <c r="I104" s="200"/>
      <c r="J104" s="200"/>
      <c r="K104" s="199"/>
      <c r="L104" s="199"/>
      <c r="M104" s="89" t="s">
        <v>105</v>
      </c>
      <c r="N104" s="204"/>
      <c r="O104" s="205"/>
      <c r="P104" s="205"/>
      <c r="Q104" s="206"/>
      <c r="R104" s="201"/>
      <c r="S104" s="200" t="s">
        <v>106</v>
      </c>
      <c r="T104" s="200"/>
      <c r="U104" s="200"/>
      <c r="V104" s="210"/>
      <c r="W104" s="208"/>
      <c r="X104" s="208"/>
      <c r="Y104" s="208"/>
      <c r="Z104" s="202"/>
      <c r="AA104" s="202"/>
      <c r="AB104" s="202"/>
      <c r="AC104" s="202"/>
      <c r="AD104" s="202"/>
      <c r="AE104" s="202"/>
      <c r="AF104" s="202"/>
      <c r="AG104" s="202"/>
      <c r="AH104" s="202"/>
      <c r="AI104" s="202"/>
      <c r="AJ104" s="202"/>
      <c r="AK104" s="202"/>
      <c r="AL104" s="202"/>
      <c r="AM104" s="203"/>
    </row>
    <row r="105" ht="18" spans="1:39">
      <c r="A105" s="231"/>
      <c r="D105" s="8" t="s">
        <v>107</v>
      </c>
      <c r="E105" s="8"/>
      <c r="F105" s="199"/>
      <c r="G105" s="201" t="s">
        <v>108</v>
      </c>
      <c r="H105" s="201"/>
      <c r="I105" s="201"/>
      <c r="J105" s="201"/>
      <c r="K105" s="199"/>
      <c r="L105" s="199"/>
      <c r="M105" s="201"/>
      <c r="N105" s="201"/>
      <c r="O105" s="8" t="s">
        <v>107</v>
      </c>
      <c r="P105" s="201"/>
      <c r="Q105" s="201"/>
      <c r="R105" s="201"/>
      <c r="S105" s="201" t="s">
        <v>108</v>
      </c>
      <c r="T105" s="201"/>
      <c r="U105" s="201"/>
      <c r="V105" s="201"/>
      <c r="W105" s="208"/>
      <c r="X105" s="208"/>
      <c r="Y105" s="208"/>
      <c r="Z105" s="202"/>
      <c r="AA105" s="202"/>
      <c r="AB105" s="202"/>
      <c r="AC105" s="202"/>
      <c r="AD105" s="202"/>
      <c r="AE105" s="202"/>
      <c r="AF105" s="202"/>
      <c r="AG105" s="202"/>
      <c r="AH105" s="202"/>
      <c r="AI105" s="202"/>
      <c r="AJ105" s="202"/>
      <c r="AK105" s="202"/>
      <c r="AL105" s="202"/>
      <c r="AM105" s="203"/>
    </row>
    <row r="106" ht="18" spans="1:39">
      <c r="A106" s="231"/>
      <c r="D106" s="8"/>
      <c r="E106" s="8"/>
      <c r="F106" s="199"/>
      <c r="G106" s="199"/>
      <c r="H106" s="199"/>
      <c r="I106" s="199"/>
      <c r="J106" s="199"/>
      <c r="K106" s="199"/>
      <c r="L106" s="199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8"/>
      <c r="X106" s="208"/>
      <c r="Y106" s="208"/>
      <c r="Z106" s="202"/>
      <c r="AA106" s="202"/>
      <c r="AB106" s="202"/>
      <c r="AC106" s="202"/>
      <c r="AD106" s="202"/>
      <c r="AE106" s="202"/>
      <c r="AF106" s="202"/>
      <c r="AG106" s="202"/>
      <c r="AH106" s="202"/>
      <c r="AI106" s="202"/>
      <c r="AJ106" s="202"/>
      <c r="AK106" s="202"/>
      <c r="AL106" s="202"/>
      <c r="AM106" s="203"/>
    </row>
    <row r="107" ht="24.6" spans="1:39">
      <c r="A107" s="230" t="s">
        <v>109</v>
      </c>
      <c r="D107" s="198"/>
      <c r="E107" s="198"/>
      <c r="F107" s="199"/>
      <c r="G107" s="200" t="s">
        <v>110</v>
      </c>
      <c r="H107" s="200"/>
      <c r="I107" s="200"/>
      <c r="J107" s="200"/>
      <c r="K107" s="199"/>
      <c r="L107" s="199"/>
      <c r="M107" s="89" t="s">
        <v>111</v>
      </c>
      <c r="N107" s="204"/>
      <c r="O107" s="205"/>
      <c r="P107" s="205"/>
      <c r="Q107" s="206"/>
      <c r="R107" s="201"/>
      <c r="S107" s="200" t="s">
        <v>30</v>
      </c>
      <c r="T107" s="200"/>
      <c r="U107" s="200"/>
      <c r="V107" s="205"/>
      <c r="W107" s="208"/>
      <c r="X107" s="208"/>
      <c r="Y107" s="208"/>
      <c r="Z107" s="202"/>
      <c r="AA107" s="202"/>
      <c r="AB107" s="202"/>
      <c r="AC107" s="202"/>
      <c r="AD107" s="202"/>
      <c r="AE107" s="202"/>
      <c r="AF107" s="202"/>
      <c r="AG107" s="202"/>
      <c r="AH107" s="202"/>
      <c r="AI107" s="202"/>
      <c r="AJ107" s="202"/>
      <c r="AK107" s="202"/>
      <c r="AL107" s="202"/>
      <c r="AM107" s="203"/>
    </row>
    <row r="108" ht="18" spans="1:39">
      <c r="A108" s="231"/>
      <c r="D108" s="8" t="s">
        <v>107</v>
      </c>
      <c r="E108" s="8"/>
      <c r="F108" s="199"/>
      <c r="G108" s="201" t="s">
        <v>108</v>
      </c>
      <c r="H108" s="201"/>
      <c r="I108" s="201"/>
      <c r="J108" s="201"/>
      <c r="K108" s="199"/>
      <c r="L108" s="199"/>
      <c r="M108" s="201"/>
      <c r="N108" s="201"/>
      <c r="O108" s="8" t="s">
        <v>107</v>
      </c>
      <c r="P108" s="201"/>
      <c r="Q108" s="201"/>
      <c r="R108" s="201"/>
      <c r="S108" s="201" t="s">
        <v>108</v>
      </c>
      <c r="T108" s="201"/>
      <c r="U108" s="201"/>
      <c r="V108" s="201"/>
      <c r="W108" s="208"/>
      <c r="X108" s="208"/>
      <c r="Y108" s="208"/>
      <c r="Z108" s="202"/>
      <c r="AA108" s="202"/>
      <c r="AB108" s="202"/>
      <c r="AC108" s="202"/>
      <c r="AD108" s="202"/>
      <c r="AE108" s="202"/>
      <c r="AF108" s="202"/>
      <c r="AG108" s="202"/>
      <c r="AH108" s="202"/>
      <c r="AI108" s="202"/>
      <c r="AJ108" s="202"/>
      <c r="AK108" s="202"/>
      <c r="AL108" s="202"/>
      <c r="AM108" s="203"/>
    </row>
    <row r="109" ht="18" spans="3:39">
      <c r="C109" s="8"/>
      <c r="D109" s="8"/>
      <c r="E109" s="8"/>
      <c r="F109" s="199"/>
      <c r="G109" s="201"/>
      <c r="H109" s="201"/>
      <c r="I109" s="201"/>
      <c r="J109" s="201"/>
      <c r="K109" s="199"/>
      <c r="L109" s="199"/>
      <c r="M109" s="201"/>
      <c r="N109" s="201"/>
      <c r="O109" s="8"/>
      <c r="P109" s="201"/>
      <c r="Q109" s="201"/>
      <c r="R109" s="201"/>
      <c r="S109" s="201"/>
      <c r="T109" s="201"/>
      <c r="U109" s="201"/>
      <c r="V109" s="201"/>
      <c r="W109" s="208"/>
      <c r="X109" s="208"/>
      <c r="Y109" s="208"/>
      <c r="Z109" s="202"/>
      <c r="AA109" s="202"/>
      <c r="AB109" s="202"/>
      <c r="AC109" s="202"/>
      <c r="AD109" s="202"/>
      <c r="AE109" s="202"/>
      <c r="AF109" s="202"/>
      <c r="AG109" s="202"/>
      <c r="AH109" s="202"/>
      <c r="AI109" s="202"/>
      <c r="AJ109" s="202"/>
      <c r="AK109" s="202"/>
      <c r="AL109" s="202"/>
      <c r="AM109" s="203"/>
    </row>
    <row r="110" ht="18" spans="3:39">
      <c r="C110" s="8"/>
      <c r="D110" s="8"/>
      <c r="E110" s="8"/>
      <c r="F110" s="199"/>
      <c r="G110" s="201"/>
      <c r="H110" s="201"/>
      <c r="I110" s="201"/>
      <c r="J110" s="201"/>
      <c r="K110" s="199"/>
      <c r="L110" s="199"/>
      <c r="M110" s="201"/>
      <c r="N110" s="201"/>
      <c r="O110" s="8"/>
      <c r="P110" s="201"/>
      <c r="Q110" s="201"/>
      <c r="R110" s="201"/>
      <c r="S110" s="201"/>
      <c r="T110" s="201"/>
      <c r="U110" s="201"/>
      <c r="V110" s="201"/>
      <c r="W110" s="208"/>
      <c r="X110" s="208"/>
      <c r="Y110" s="208"/>
      <c r="Z110" s="202"/>
      <c r="AA110" s="202"/>
      <c r="AB110" s="202"/>
      <c r="AC110" s="202"/>
      <c r="AD110" s="202"/>
      <c r="AE110" s="202"/>
      <c r="AF110" s="202"/>
      <c r="AG110" s="202"/>
      <c r="AH110" s="202"/>
      <c r="AI110" s="202"/>
      <c r="AJ110" s="202"/>
      <c r="AK110" s="202"/>
      <c r="AL110" s="202"/>
      <c r="AM110" s="203"/>
    </row>
    <row r="111" ht="18" spans="3:39">
      <c r="C111" s="8"/>
      <c r="D111" s="8"/>
      <c r="E111" s="8"/>
      <c r="F111" s="199"/>
      <c r="G111" s="198"/>
      <c r="H111" s="198"/>
      <c r="I111" s="199"/>
      <c r="J111" s="199"/>
      <c r="K111" s="198"/>
      <c r="L111" s="198"/>
      <c r="M111" s="201"/>
      <c r="N111" s="201"/>
      <c r="O111" s="207" t="s">
        <v>31</v>
      </c>
      <c r="P111" s="207"/>
      <c r="Q111" s="207"/>
      <c r="R111" s="207"/>
      <c r="S111" s="205"/>
      <c r="T111" s="201"/>
      <c r="U111" s="201"/>
      <c r="V111" s="201"/>
      <c r="W111" s="208"/>
      <c r="X111" s="208"/>
      <c r="Y111" s="208"/>
      <c r="Z111" s="202"/>
      <c r="AA111" s="202"/>
      <c r="AB111" s="202"/>
      <c r="AC111" s="202"/>
      <c r="AD111" s="202"/>
      <c r="AE111" s="202"/>
      <c r="AF111" s="202"/>
      <c r="AG111" s="202"/>
      <c r="AH111" s="202"/>
      <c r="AI111" s="202"/>
      <c r="AJ111" s="202"/>
      <c r="AK111" s="202"/>
      <c r="AL111" s="202"/>
      <c r="AM111" s="203"/>
    </row>
    <row r="112" ht="18" spans="3:39">
      <c r="C112" s="8" t="s">
        <v>112</v>
      </c>
      <c r="D112" s="8"/>
      <c r="E112" s="8"/>
      <c r="F112" s="199"/>
      <c r="G112" s="8" t="s">
        <v>113</v>
      </c>
      <c r="H112" s="8"/>
      <c r="I112" s="199"/>
      <c r="J112" s="199"/>
      <c r="K112" s="8" t="s">
        <v>107</v>
      </c>
      <c r="L112" s="8"/>
      <c r="M112" s="201"/>
      <c r="N112" s="201"/>
      <c r="O112" s="201" t="s">
        <v>108</v>
      </c>
      <c r="P112" s="201"/>
      <c r="Q112" s="201"/>
      <c r="R112" s="201"/>
      <c r="S112" s="201"/>
      <c r="T112" s="201"/>
      <c r="U112" s="201"/>
      <c r="V112" s="201"/>
      <c r="W112" s="208"/>
      <c r="X112" s="208"/>
      <c r="Y112" s="208"/>
      <c r="Z112" s="202"/>
      <c r="AA112" s="202"/>
      <c r="AB112" s="202"/>
      <c r="AC112" s="202"/>
      <c r="AD112" s="202"/>
      <c r="AE112" s="202"/>
      <c r="AF112" s="202"/>
      <c r="AG112" s="202"/>
      <c r="AH112" s="202"/>
      <c r="AI112" s="202"/>
      <c r="AJ112" s="202"/>
      <c r="AK112" s="202"/>
      <c r="AL112" s="202"/>
      <c r="AM112" s="203"/>
    </row>
    <row r="113" ht="18" spans="3:39">
      <c r="C113" s="8"/>
      <c r="D113" s="8"/>
      <c r="E113" s="8"/>
      <c r="F113" s="199"/>
      <c r="G113" s="199"/>
      <c r="H113" s="199"/>
      <c r="I113" s="199"/>
      <c r="J113" s="199"/>
      <c r="K113" s="199"/>
      <c r="L113" s="199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8"/>
      <c r="X113" s="208"/>
      <c r="Y113" s="208"/>
      <c r="Z113" s="202"/>
      <c r="AA113" s="202"/>
      <c r="AB113" s="202"/>
      <c r="AC113" s="202"/>
      <c r="AD113" s="202"/>
      <c r="AE113" s="202"/>
      <c r="AF113" s="202"/>
      <c r="AG113" s="202"/>
      <c r="AH113" s="202"/>
      <c r="AI113" s="202"/>
      <c r="AJ113" s="202"/>
      <c r="AK113" s="202"/>
      <c r="AL113" s="202"/>
      <c r="AM113" s="203"/>
    </row>
    <row r="114" spans="3:39">
      <c r="C114" s="6"/>
      <c r="D114" s="6"/>
      <c r="E114" s="6"/>
      <c r="F114" s="202"/>
      <c r="G114" s="202"/>
      <c r="H114" s="202"/>
      <c r="I114" s="202"/>
      <c r="J114" s="202"/>
      <c r="K114" s="202"/>
      <c r="L114" s="202"/>
      <c r="M114" s="208"/>
      <c r="N114" s="208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2"/>
      <c r="AA114" s="202"/>
      <c r="AB114" s="202"/>
      <c r="AC114" s="202"/>
      <c r="AD114" s="202"/>
      <c r="AE114" s="202"/>
      <c r="AF114" s="202"/>
      <c r="AG114" s="202"/>
      <c r="AH114" s="202"/>
      <c r="AI114" s="202"/>
      <c r="AJ114" s="202"/>
      <c r="AK114" s="202"/>
      <c r="AL114" s="202"/>
      <c r="AM114" s="203"/>
    </row>
    <row r="115" spans="3:39">
      <c r="C115" s="6"/>
      <c r="D115" s="6"/>
      <c r="E115" s="6"/>
      <c r="F115" s="202"/>
      <c r="G115" s="202"/>
      <c r="H115" s="202"/>
      <c r="I115" s="202"/>
      <c r="J115" s="202"/>
      <c r="K115" s="202"/>
      <c r="L115" s="202"/>
      <c r="M115" s="202"/>
      <c r="N115" s="202"/>
      <c r="O115" s="202"/>
      <c r="P115" s="202"/>
      <c r="Q115" s="202"/>
      <c r="R115" s="202"/>
      <c r="S115" s="202"/>
      <c r="T115" s="202"/>
      <c r="U115" s="202"/>
      <c r="V115" s="202"/>
      <c r="W115" s="202"/>
      <c r="X115" s="202"/>
      <c r="Y115" s="202"/>
      <c r="Z115" s="202"/>
      <c r="AA115" s="202"/>
      <c r="AB115" s="202"/>
      <c r="AC115" s="202"/>
      <c r="AD115" s="202"/>
      <c r="AE115" s="202"/>
      <c r="AF115" s="202"/>
      <c r="AG115" s="202"/>
      <c r="AH115" s="202"/>
      <c r="AI115" s="202"/>
      <c r="AJ115" s="202"/>
      <c r="AK115" s="202"/>
      <c r="AL115" s="202"/>
      <c r="AM115" s="203"/>
    </row>
    <row r="116" spans="3:39">
      <c r="C116" s="6"/>
      <c r="D116" s="6"/>
      <c r="E116" s="6"/>
      <c r="F116" s="202"/>
      <c r="G116" s="202"/>
      <c r="H116" s="202"/>
      <c r="I116" s="202"/>
      <c r="J116" s="202"/>
      <c r="K116" s="202"/>
      <c r="L116" s="202"/>
      <c r="M116" s="202"/>
      <c r="N116" s="202"/>
      <c r="O116" s="202"/>
      <c r="P116" s="202"/>
      <c r="Q116" s="202"/>
      <c r="R116" s="202"/>
      <c r="S116" s="202"/>
      <c r="T116" s="202"/>
      <c r="U116" s="202"/>
      <c r="V116" s="202"/>
      <c r="W116" s="202"/>
      <c r="X116" s="202"/>
      <c r="Y116" s="202"/>
      <c r="Z116" s="202"/>
      <c r="AA116" s="202"/>
      <c r="AB116" s="202"/>
      <c r="AC116" s="202"/>
      <c r="AD116" s="202"/>
      <c r="AE116" s="202"/>
      <c r="AF116" s="202"/>
      <c r="AG116" s="202"/>
      <c r="AH116" s="202"/>
      <c r="AI116" s="202"/>
      <c r="AJ116" s="202"/>
      <c r="AK116" s="202"/>
      <c r="AL116" s="202"/>
      <c r="AM116" s="203"/>
    </row>
    <row r="117" spans="3:39">
      <c r="C117" s="6"/>
      <c r="D117" s="6"/>
      <c r="E117" s="6"/>
      <c r="F117" s="203"/>
      <c r="G117" s="203"/>
      <c r="H117" s="203"/>
      <c r="I117" s="203"/>
      <c r="J117" s="203"/>
      <c r="K117" s="203"/>
      <c r="L117" s="203"/>
      <c r="M117" s="203"/>
      <c r="N117" s="203"/>
      <c r="O117" s="203"/>
      <c r="P117" s="203"/>
      <c r="Q117" s="203"/>
      <c r="R117" s="203"/>
      <c r="S117" s="203"/>
      <c r="T117" s="203"/>
      <c r="U117" s="203"/>
      <c r="V117" s="203"/>
      <c r="W117" s="203"/>
      <c r="X117" s="203"/>
      <c r="Y117" s="203"/>
      <c r="Z117" s="203"/>
      <c r="AA117" s="203"/>
      <c r="AB117" s="203"/>
      <c r="AC117" s="203"/>
      <c r="AD117" s="203"/>
      <c r="AE117" s="203"/>
      <c r="AF117" s="203"/>
      <c r="AG117" s="203"/>
      <c r="AH117" s="203"/>
      <c r="AI117" s="203"/>
      <c r="AJ117" s="203"/>
      <c r="AK117" s="203"/>
      <c r="AL117" s="203"/>
      <c r="AM117" s="203"/>
    </row>
    <row r="118" spans="1:37">
      <c r="A118" s="6"/>
      <c r="B118" s="6"/>
      <c r="C118" s="6"/>
      <c r="D118" s="203"/>
      <c r="E118" s="203"/>
      <c r="F118" s="203"/>
      <c r="G118" s="203"/>
      <c r="H118" s="203"/>
      <c r="I118" s="203"/>
      <c r="J118" s="203"/>
      <c r="K118" s="203"/>
      <c r="L118" s="203"/>
      <c r="M118" s="203"/>
      <c r="N118" s="203"/>
      <c r="O118" s="203"/>
      <c r="P118" s="203"/>
      <c r="Q118" s="203"/>
      <c r="R118" s="203"/>
      <c r="S118" s="203"/>
      <c r="T118" s="203"/>
      <c r="U118" s="203"/>
      <c r="V118" s="203"/>
      <c r="W118" s="203"/>
      <c r="X118" s="203"/>
      <c r="Y118" s="203"/>
      <c r="Z118" s="203"/>
      <c r="AA118" s="203"/>
      <c r="AB118" s="203"/>
      <c r="AC118" s="203"/>
      <c r="AD118" s="203"/>
      <c r="AE118" s="203"/>
      <c r="AF118" s="203"/>
      <c r="AG118" s="203"/>
      <c r="AH118" s="203"/>
      <c r="AI118" s="203"/>
      <c r="AJ118" s="203"/>
      <c r="AK118" s="203"/>
    </row>
    <row r="119" spans="1:37">
      <c r="A119" s="2"/>
      <c r="B119" s="2"/>
      <c r="C119" s="2"/>
      <c r="D119" s="222"/>
      <c r="E119" s="222"/>
      <c r="F119" s="222"/>
      <c r="G119" s="222"/>
      <c r="H119" s="222"/>
      <c r="I119" s="222"/>
      <c r="J119" s="222"/>
      <c r="K119" s="222"/>
      <c r="L119" s="222"/>
      <c r="M119" s="222"/>
      <c r="N119" s="222"/>
      <c r="O119" s="222"/>
      <c r="P119" s="222"/>
      <c r="Q119" s="222"/>
      <c r="R119" s="222"/>
      <c r="S119" s="222"/>
      <c r="T119" s="222"/>
      <c r="U119" s="222"/>
      <c r="V119" s="222"/>
      <c r="W119" s="222"/>
      <c r="X119" s="222"/>
      <c r="Y119" s="222"/>
      <c r="Z119" s="222"/>
      <c r="AA119" s="222"/>
      <c r="AB119" s="222"/>
      <c r="AC119" s="222"/>
      <c r="AD119" s="222"/>
      <c r="AE119" s="222"/>
      <c r="AF119" s="222"/>
      <c r="AG119" s="222"/>
      <c r="AH119" s="222"/>
      <c r="AI119" s="222"/>
      <c r="AJ119" s="222"/>
      <c r="AK119" s="222"/>
    </row>
    <row r="120" spans="1:37">
      <c r="A120" s="2"/>
      <c r="B120" s="2"/>
      <c r="C120" s="2"/>
      <c r="D120" s="222"/>
      <c r="E120" s="222"/>
      <c r="F120" s="222"/>
      <c r="G120" s="222"/>
      <c r="H120" s="222"/>
      <c r="I120" s="222"/>
      <c r="J120" s="222"/>
      <c r="K120" s="222"/>
      <c r="L120" s="222"/>
      <c r="M120" s="222"/>
      <c r="N120" s="222"/>
      <c r="O120" s="222"/>
      <c r="P120" s="222"/>
      <c r="Q120" s="222"/>
      <c r="R120" s="222"/>
      <c r="S120" s="222"/>
      <c r="T120" s="222"/>
      <c r="U120" s="222"/>
      <c r="V120" s="222"/>
      <c r="W120" s="222"/>
      <c r="X120" s="222"/>
      <c r="Y120" s="222"/>
      <c r="Z120" s="222"/>
      <c r="AA120" s="222"/>
      <c r="AB120" s="222"/>
      <c r="AC120" s="222"/>
      <c r="AD120" s="222"/>
      <c r="AE120" s="222"/>
      <c r="AF120" s="222"/>
      <c r="AG120" s="222"/>
      <c r="AH120" s="222"/>
      <c r="AI120" s="222"/>
      <c r="AJ120" s="222"/>
      <c r="AK120" s="222"/>
    </row>
    <row r="121" spans="1:37">
      <c r="A121" s="2"/>
      <c r="B121" s="2"/>
      <c r="C121" s="2"/>
      <c r="D121" s="222"/>
      <c r="E121" s="222"/>
      <c r="F121" s="222"/>
      <c r="G121" s="222"/>
      <c r="H121" s="222"/>
      <c r="I121" s="222"/>
      <c r="J121" s="222"/>
      <c r="K121" s="222"/>
      <c r="L121" s="222"/>
      <c r="M121" s="222"/>
      <c r="N121" s="222"/>
      <c r="O121" s="222"/>
      <c r="P121" s="222"/>
      <c r="Q121" s="222"/>
      <c r="R121" s="222"/>
      <c r="S121" s="222"/>
      <c r="T121" s="222"/>
      <c r="U121" s="222"/>
      <c r="V121" s="222"/>
      <c r="W121" s="222"/>
      <c r="X121" s="222"/>
      <c r="Y121" s="222"/>
      <c r="Z121" s="222"/>
      <c r="AA121" s="222"/>
      <c r="AB121" s="222"/>
      <c r="AC121" s="222"/>
      <c r="AD121" s="222"/>
      <c r="AE121" s="222"/>
      <c r="AF121" s="222"/>
      <c r="AG121" s="222"/>
      <c r="AH121" s="222"/>
      <c r="AI121" s="222"/>
      <c r="AJ121" s="222"/>
      <c r="AK121" s="222"/>
    </row>
    <row r="122" spans="1:37">
      <c r="A122" s="2"/>
      <c r="B122" s="2"/>
      <c r="C122" s="2"/>
      <c r="D122" s="222"/>
      <c r="E122" s="222"/>
      <c r="F122" s="222"/>
      <c r="G122" s="222"/>
      <c r="H122" s="222"/>
      <c r="I122" s="222"/>
      <c r="J122" s="222"/>
      <c r="K122" s="222"/>
      <c r="L122" s="222"/>
      <c r="M122" s="222"/>
      <c r="N122" s="222"/>
      <c r="O122" s="222"/>
      <c r="P122" s="222"/>
      <c r="Q122" s="222"/>
      <c r="R122" s="222"/>
      <c r="S122" s="222"/>
      <c r="T122" s="222"/>
      <c r="U122" s="222"/>
      <c r="V122" s="222"/>
      <c r="W122" s="222"/>
      <c r="X122" s="222"/>
      <c r="Y122" s="222"/>
      <c r="Z122" s="222"/>
      <c r="AA122" s="222"/>
      <c r="AB122" s="222"/>
      <c r="AC122" s="222"/>
      <c r="AD122" s="222"/>
      <c r="AE122" s="222"/>
      <c r="AF122" s="222"/>
      <c r="AG122" s="222"/>
      <c r="AH122" s="222"/>
      <c r="AI122" s="222"/>
      <c r="AJ122" s="222"/>
      <c r="AK122" s="222"/>
    </row>
    <row r="123" spans="1:37">
      <c r="A123" s="2"/>
      <c r="B123" s="2"/>
      <c r="C123" s="2"/>
      <c r="D123" s="222"/>
      <c r="E123" s="222"/>
      <c r="F123" s="222"/>
      <c r="G123" s="222"/>
      <c r="H123" s="222"/>
      <c r="I123" s="222"/>
      <c r="J123" s="222"/>
      <c r="K123" s="222"/>
      <c r="L123" s="222"/>
      <c r="M123" s="222"/>
      <c r="N123" s="222"/>
      <c r="O123" s="222"/>
      <c r="P123" s="222"/>
      <c r="Q123" s="222"/>
      <c r="R123" s="222"/>
      <c r="S123" s="222"/>
      <c r="T123" s="222"/>
      <c r="U123" s="222"/>
      <c r="V123" s="222"/>
      <c r="W123" s="222"/>
      <c r="X123" s="222"/>
      <c r="Y123" s="222"/>
      <c r="Z123" s="222"/>
      <c r="AA123" s="222"/>
      <c r="AB123" s="222"/>
      <c r="AC123" s="222"/>
      <c r="AD123" s="222"/>
      <c r="AE123" s="222"/>
      <c r="AF123" s="222"/>
      <c r="AG123" s="222"/>
      <c r="AH123" s="222"/>
      <c r="AI123" s="222"/>
      <c r="AJ123" s="222"/>
      <c r="AK123" s="222"/>
    </row>
    <row r="124" spans="1:37">
      <c r="A124" s="2"/>
      <c r="B124" s="2"/>
      <c r="C124" s="2"/>
      <c r="D124" s="222"/>
      <c r="E124" s="222"/>
      <c r="F124" s="222"/>
      <c r="G124" s="222"/>
      <c r="H124" s="222"/>
      <c r="I124" s="222"/>
      <c r="J124" s="222"/>
      <c r="K124" s="222"/>
      <c r="L124" s="222"/>
      <c r="M124" s="222"/>
      <c r="N124" s="222"/>
      <c r="O124" s="222"/>
      <c r="P124" s="222"/>
      <c r="Q124" s="222"/>
      <c r="R124" s="222"/>
      <c r="S124" s="222"/>
      <c r="T124" s="222"/>
      <c r="U124" s="222"/>
      <c r="V124" s="222"/>
      <c r="W124" s="222"/>
      <c r="X124" s="222"/>
      <c r="Y124" s="222"/>
      <c r="Z124" s="222"/>
      <c r="AA124" s="222"/>
      <c r="AB124" s="222"/>
      <c r="AC124" s="222"/>
      <c r="AD124" s="222"/>
      <c r="AE124" s="222"/>
      <c r="AF124" s="222"/>
      <c r="AG124" s="222"/>
      <c r="AH124" s="222"/>
      <c r="AI124" s="222"/>
      <c r="AJ124" s="222"/>
      <c r="AK124" s="222"/>
    </row>
    <row r="125" spans="1:37">
      <c r="A125" s="2"/>
      <c r="B125" s="2"/>
      <c r="C125" s="2"/>
      <c r="D125" s="222"/>
      <c r="E125" s="222"/>
      <c r="F125" s="222"/>
      <c r="G125" s="222"/>
      <c r="H125" s="222"/>
      <c r="I125" s="222"/>
      <c r="J125" s="222"/>
      <c r="K125" s="222"/>
      <c r="L125" s="222"/>
      <c r="M125" s="222"/>
      <c r="N125" s="222"/>
      <c r="O125" s="222"/>
      <c r="P125" s="222"/>
      <c r="Q125" s="222"/>
      <c r="R125" s="222"/>
      <c r="S125" s="222"/>
      <c r="T125" s="222"/>
      <c r="U125" s="222"/>
      <c r="V125" s="222"/>
      <c r="W125" s="222"/>
      <c r="X125" s="222"/>
      <c r="Y125" s="222"/>
      <c r="Z125" s="222"/>
      <c r="AA125" s="222"/>
      <c r="AB125" s="222"/>
      <c r="AC125" s="222"/>
      <c r="AD125" s="222"/>
      <c r="AE125" s="222"/>
      <c r="AF125" s="222"/>
      <c r="AG125" s="222"/>
      <c r="AH125" s="222"/>
      <c r="AI125" s="222"/>
      <c r="AJ125" s="222"/>
      <c r="AK125" s="222"/>
    </row>
    <row r="126" spans="1:37">
      <c r="A126" s="2"/>
      <c r="B126" s="2"/>
      <c r="C126" s="2"/>
      <c r="D126" s="222"/>
      <c r="E126" s="222"/>
      <c r="F126" s="222"/>
      <c r="G126" s="222"/>
      <c r="H126" s="222"/>
      <c r="I126" s="222"/>
      <c r="J126" s="222"/>
      <c r="K126" s="222"/>
      <c r="L126" s="222"/>
      <c r="M126" s="222"/>
      <c r="N126" s="222"/>
      <c r="O126" s="222"/>
      <c r="P126" s="222"/>
      <c r="Q126" s="222"/>
      <c r="R126" s="222"/>
      <c r="S126" s="222"/>
      <c r="T126" s="222"/>
      <c r="U126" s="222"/>
      <c r="V126" s="222"/>
      <c r="W126" s="222"/>
      <c r="X126" s="222"/>
      <c r="Y126" s="222"/>
      <c r="Z126" s="222"/>
      <c r="AA126" s="222"/>
      <c r="AB126" s="222"/>
      <c r="AC126" s="222"/>
      <c r="AD126" s="222"/>
      <c r="AE126" s="222"/>
      <c r="AF126" s="222"/>
      <c r="AG126" s="222"/>
      <c r="AH126" s="222"/>
      <c r="AI126" s="222"/>
      <c r="AJ126" s="222"/>
      <c r="AK126" s="222"/>
    </row>
    <row r="127" spans="1:37">
      <c r="A127" s="2"/>
      <c r="B127" s="2"/>
      <c r="C127" s="2"/>
      <c r="D127" s="222"/>
      <c r="E127" s="222"/>
      <c r="F127" s="222"/>
      <c r="G127" s="222"/>
      <c r="H127" s="222"/>
      <c r="I127" s="222"/>
      <c r="J127" s="222"/>
      <c r="K127" s="222"/>
      <c r="L127" s="222"/>
      <c r="M127" s="222"/>
      <c r="N127" s="222"/>
      <c r="O127" s="222"/>
      <c r="P127" s="222"/>
      <c r="Q127" s="222"/>
      <c r="R127" s="222"/>
      <c r="S127" s="222"/>
      <c r="T127" s="222"/>
      <c r="U127" s="222"/>
      <c r="V127" s="222"/>
      <c r="W127" s="222"/>
      <c r="X127" s="222"/>
      <c r="Y127" s="222"/>
      <c r="Z127" s="222"/>
      <c r="AA127" s="222"/>
      <c r="AB127" s="222"/>
      <c r="AC127" s="222"/>
      <c r="AD127" s="222"/>
      <c r="AE127" s="222"/>
      <c r="AF127" s="222"/>
      <c r="AG127" s="222"/>
      <c r="AH127" s="222"/>
      <c r="AI127" s="222"/>
      <c r="AJ127" s="222"/>
      <c r="AK127" s="222"/>
    </row>
    <row r="128" spans="1:37">
      <c r="A128" s="2"/>
      <c r="B128" s="2"/>
      <c r="C128" s="2"/>
      <c r="D128" s="222"/>
      <c r="E128" s="222"/>
      <c r="F128" s="222"/>
      <c r="G128" s="222"/>
      <c r="H128" s="222"/>
      <c r="I128" s="222"/>
      <c r="J128" s="222"/>
      <c r="K128" s="222"/>
      <c r="L128" s="222"/>
      <c r="M128" s="222"/>
      <c r="N128" s="222"/>
      <c r="O128" s="222"/>
      <c r="P128" s="222"/>
      <c r="Q128" s="222"/>
      <c r="R128" s="222"/>
      <c r="S128" s="222"/>
      <c r="T128" s="222"/>
      <c r="U128" s="222"/>
      <c r="V128" s="222"/>
      <c r="W128" s="222"/>
      <c r="X128" s="222"/>
      <c r="Y128" s="222"/>
      <c r="Z128" s="222"/>
      <c r="AA128" s="222"/>
      <c r="AB128" s="222"/>
      <c r="AC128" s="222"/>
      <c r="AD128" s="222"/>
      <c r="AE128" s="222"/>
      <c r="AF128" s="222"/>
      <c r="AG128" s="222"/>
      <c r="AH128" s="222"/>
      <c r="AI128" s="222"/>
      <c r="AJ128" s="222"/>
      <c r="AK128" s="222"/>
    </row>
    <row r="129" spans="1:37">
      <c r="A129" s="2"/>
      <c r="B129" s="2"/>
      <c r="C129" s="2"/>
      <c r="D129" s="222"/>
      <c r="E129" s="222"/>
      <c r="F129" s="222"/>
      <c r="G129" s="222"/>
      <c r="H129" s="222"/>
      <c r="I129" s="222"/>
      <c r="J129" s="222"/>
      <c r="K129" s="222"/>
      <c r="L129" s="222"/>
      <c r="M129" s="222"/>
      <c r="N129" s="222"/>
      <c r="O129" s="222"/>
      <c r="P129" s="222"/>
      <c r="Q129" s="222"/>
      <c r="R129" s="222"/>
      <c r="S129" s="222"/>
      <c r="T129" s="222"/>
      <c r="U129" s="222"/>
      <c r="V129" s="222"/>
      <c r="W129" s="222"/>
      <c r="X129" s="222"/>
      <c r="Y129" s="222"/>
      <c r="Z129" s="222"/>
      <c r="AA129" s="222"/>
      <c r="AB129" s="222"/>
      <c r="AC129" s="222"/>
      <c r="AD129" s="222"/>
      <c r="AE129" s="222"/>
      <c r="AF129" s="222"/>
      <c r="AG129" s="222"/>
      <c r="AH129" s="222"/>
      <c r="AI129" s="222"/>
      <c r="AJ129" s="222"/>
      <c r="AK129" s="222"/>
    </row>
    <row r="130" spans="1:37">
      <c r="A130" s="2"/>
      <c r="B130" s="2"/>
      <c r="C130" s="2"/>
      <c r="D130" s="222"/>
      <c r="E130" s="222"/>
      <c r="F130" s="222"/>
      <c r="G130" s="222"/>
      <c r="H130" s="222"/>
      <c r="I130" s="222"/>
      <c r="J130" s="222"/>
      <c r="K130" s="222"/>
      <c r="L130" s="222"/>
      <c r="M130" s="222"/>
      <c r="N130" s="222"/>
      <c r="O130" s="222"/>
      <c r="P130" s="222"/>
      <c r="Q130" s="222"/>
      <c r="R130" s="222"/>
      <c r="S130" s="222"/>
      <c r="T130" s="222"/>
      <c r="U130" s="222"/>
      <c r="V130" s="222"/>
      <c r="W130" s="222"/>
      <c r="X130" s="222"/>
      <c r="Y130" s="222"/>
      <c r="Z130" s="222"/>
      <c r="AA130" s="222"/>
      <c r="AB130" s="222"/>
      <c r="AC130" s="222"/>
      <c r="AD130" s="222"/>
      <c r="AE130" s="222"/>
      <c r="AF130" s="222"/>
      <c r="AG130" s="222"/>
      <c r="AH130" s="222"/>
      <c r="AI130" s="222"/>
      <c r="AJ130" s="222"/>
      <c r="AK130" s="222"/>
    </row>
    <row r="131" spans="1:37">
      <c r="A131" s="2"/>
      <c r="B131" s="2"/>
      <c r="C131" s="2"/>
      <c r="D131" s="222"/>
      <c r="E131" s="222"/>
      <c r="F131" s="222"/>
      <c r="G131" s="222"/>
      <c r="H131" s="222"/>
      <c r="I131" s="222"/>
      <c r="J131" s="222"/>
      <c r="K131" s="222"/>
      <c r="L131" s="222"/>
      <c r="M131" s="222"/>
      <c r="N131" s="222"/>
      <c r="O131" s="222"/>
      <c r="P131" s="222"/>
      <c r="Q131" s="222"/>
      <c r="R131" s="222"/>
      <c r="S131" s="222"/>
      <c r="T131" s="222"/>
      <c r="U131" s="222"/>
      <c r="V131" s="222"/>
      <c r="W131" s="222"/>
      <c r="X131" s="222"/>
      <c r="Y131" s="222"/>
      <c r="Z131" s="222"/>
      <c r="AA131" s="222"/>
      <c r="AB131" s="222"/>
      <c r="AC131" s="222"/>
      <c r="AD131" s="222"/>
      <c r="AE131" s="222"/>
      <c r="AF131" s="222"/>
      <c r="AG131" s="222"/>
      <c r="AH131" s="222"/>
      <c r="AI131" s="222"/>
      <c r="AJ131" s="222"/>
      <c r="AK131" s="222"/>
    </row>
    <row r="132" spans="1:37">
      <c r="A132" s="2"/>
      <c r="B132" s="2"/>
      <c r="C132" s="2"/>
      <c r="D132" s="222"/>
      <c r="E132" s="222"/>
      <c r="F132" s="222"/>
      <c r="G132" s="222"/>
      <c r="H132" s="222"/>
      <c r="I132" s="222"/>
      <c r="J132" s="222"/>
      <c r="K132" s="222"/>
      <c r="L132" s="222"/>
      <c r="M132" s="222"/>
      <c r="N132" s="222"/>
      <c r="O132" s="222"/>
      <c r="P132" s="222"/>
      <c r="Q132" s="222"/>
      <c r="R132" s="222"/>
      <c r="S132" s="222"/>
      <c r="T132" s="222"/>
      <c r="U132" s="222"/>
      <c r="V132" s="222"/>
      <c r="W132" s="222"/>
      <c r="X132" s="222"/>
      <c r="Y132" s="222"/>
      <c r="Z132" s="222"/>
      <c r="AA132" s="222"/>
      <c r="AB132" s="222"/>
      <c r="AC132" s="222"/>
      <c r="AD132" s="222"/>
      <c r="AE132" s="222"/>
      <c r="AF132" s="222"/>
      <c r="AG132" s="222"/>
      <c r="AH132" s="222"/>
      <c r="AI132" s="222"/>
      <c r="AJ132" s="222"/>
      <c r="AK132" s="222"/>
    </row>
    <row r="133" spans="1:37">
      <c r="A133" s="2"/>
      <c r="B133" s="2"/>
      <c r="C133" s="2"/>
      <c r="D133" s="222"/>
      <c r="E133" s="222"/>
      <c r="F133" s="222"/>
      <c r="G133" s="222"/>
      <c r="H133" s="222"/>
      <c r="I133" s="222"/>
      <c r="J133" s="222"/>
      <c r="K133" s="222"/>
      <c r="L133" s="222"/>
      <c r="M133" s="222"/>
      <c r="N133" s="222"/>
      <c r="O133" s="222"/>
      <c r="P133" s="222"/>
      <c r="Q133" s="222"/>
      <c r="R133" s="222"/>
      <c r="S133" s="222"/>
      <c r="T133" s="222"/>
      <c r="U133" s="222"/>
      <c r="V133" s="222"/>
      <c r="W133" s="222"/>
      <c r="X133" s="222"/>
      <c r="Y133" s="222"/>
      <c r="Z133" s="222"/>
      <c r="AA133" s="222"/>
      <c r="AB133" s="222"/>
      <c r="AC133" s="222"/>
      <c r="AD133" s="222"/>
      <c r="AE133" s="222"/>
      <c r="AF133" s="222"/>
      <c r="AG133" s="222"/>
      <c r="AH133" s="222"/>
      <c r="AI133" s="222"/>
      <c r="AJ133" s="222"/>
      <c r="AK133" s="222"/>
    </row>
    <row r="134" spans="1:37">
      <c r="A134" s="2"/>
      <c r="B134" s="2"/>
      <c r="C134" s="2"/>
      <c r="D134" s="222"/>
      <c r="E134" s="222"/>
      <c r="F134" s="222"/>
      <c r="G134" s="222"/>
      <c r="H134" s="222"/>
      <c r="I134" s="222"/>
      <c r="J134" s="222"/>
      <c r="K134" s="222"/>
      <c r="L134" s="222"/>
      <c r="M134" s="222"/>
      <c r="N134" s="222"/>
      <c r="O134" s="222"/>
      <c r="P134" s="222"/>
      <c r="Q134" s="222"/>
      <c r="R134" s="222"/>
      <c r="S134" s="222"/>
      <c r="T134" s="222"/>
      <c r="U134" s="222"/>
      <c r="V134" s="222"/>
      <c r="W134" s="222"/>
      <c r="X134" s="222"/>
      <c r="Y134" s="222"/>
      <c r="Z134" s="222"/>
      <c r="AA134" s="222"/>
      <c r="AB134" s="222"/>
      <c r="AC134" s="222"/>
      <c r="AD134" s="222"/>
      <c r="AE134" s="222"/>
      <c r="AF134" s="222"/>
      <c r="AG134" s="222"/>
      <c r="AH134" s="222"/>
      <c r="AI134" s="222"/>
      <c r="AJ134" s="222"/>
      <c r="AK134" s="222"/>
    </row>
    <row r="135" spans="1:37">
      <c r="A135" s="2"/>
      <c r="B135" s="2"/>
      <c r="C135" s="2"/>
      <c r="D135" s="222"/>
      <c r="E135" s="222"/>
      <c r="F135" s="222"/>
      <c r="G135" s="222"/>
      <c r="H135" s="222"/>
      <c r="I135" s="222"/>
      <c r="J135" s="222"/>
      <c r="K135" s="222"/>
      <c r="L135" s="222"/>
      <c r="M135" s="222"/>
      <c r="N135" s="222"/>
      <c r="O135" s="222"/>
      <c r="P135" s="222"/>
      <c r="Q135" s="222"/>
      <c r="R135" s="222"/>
      <c r="S135" s="222"/>
      <c r="T135" s="222"/>
      <c r="U135" s="222"/>
      <c r="V135" s="222"/>
      <c r="W135" s="222"/>
      <c r="X135" s="222"/>
      <c r="Y135" s="222"/>
      <c r="Z135" s="222"/>
      <c r="AA135" s="222"/>
      <c r="AB135" s="222"/>
      <c r="AC135" s="222"/>
      <c r="AD135" s="222"/>
      <c r="AE135" s="222"/>
      <c r="AF135" s="222"/>
      <c r="AG135" s="222"/>
      <c r="AH135" s="222"/>
      <c r="AI135" s="222"/>
      <c r="AJ135" s="222"/>
      <c r="AK135" s="222"/>
    </row>
    <row r="136" spans="1:37">
      <c r="A136" s="2"/>
      <c r="B136" s="2"/>
      <c r="C136" s="2"/>
      <c r="D136" s="222"/>
      <c r="E136" s="222"/>
      <c r="F136" s="222"/>
      <c r="G136" s="222"/>
      <c r="H136" s="222"/>
      <c r="I136" s="222"/>
      <c r="J136" s="222"/>
      <c r="K136" s="222"/>
      <c r="L136" s="222"/>
      <c r="M136" s="222"/>
      <c r="N136" s="222"/>
      <c r="O136" s="222"/>
      <c r="P136" s="222"/>
      <c r="Q136" s="222"/>
      <c r="R136" s="222"/>
      <c r="S136" s="222"/>
      <c r="T136" s="222"/>
      <c r="U136" s="222"/>
      <c r="V136" s="222"/>
      <c r="W136" s="222"/>
      <c r="X136" s="222"/>
      <c r="Y136" s="222"/>
      <c r="Z136" s="222"/>
      <c r="AA136" s="222"/>
      <c r="AB136" s="222"/>
      <c r="AC136" s="222"/>
      <c r="AD136" s="222"/>
      <c r="AE136" s="222"/>
      <c r="AF136" s="222"/>
      <c r="AG136" s="222"/>
      <c r="AH136" s="222"/>
      <c r="AI136" s="222"/>
      <c r="AJ136" s="222"/>
      <c r="AK136" s="222"/>
    </row>
    <row r="137" spans="4:37">
      <c r="D137" s="222"/>
      <c r="E137" s="222"/>
      <c r="F137" s="222"/>
      <c r="G137" s="222"/>
      <c r="H137" s="222"/>
      <c r="I137" s="222"/>
      <c r="J137" s="222"/>
      <c r="K137" s="222"/>
      <c r="L137" s="222"/>
      <c r="M137" s="222"/>
      <c r="N137" s="222"/>
      <c r="O137" s="222"/>
      <c r="P137" s="222"/>
      <c r="Q137" s="222"/>
      <c r="R137" s="222"/>
      <c r="S137" s="222"/>
      <c r="T137" s="222"/>
      <c r="U137" s="222"/>
      <c r="V137" s="222"/>
      <c r="W137" s="222"/>
      <c r="X137" s="222"/>
      <c r="Y137" s="222"/>
      <c r="Z137" s="222"/>
      <c r="AA137" s="222"/>
      <c r="AB137" s="222"/>
      <c r="AC137" s="222"/>
      <c r="AD137" s="222"/>
      <c r="AE137" s="222"/>
      <c r="AF137" s="222"/>
      <c r="AG137" s="222"/>
      <c r="AH137" s="222"/>
      <c r="AI137" s="222"/>
      <c r="AJ137" s="222"/>
      <c r="AK137" s="222"/>
    </row>
    <row r="138" spans="4:37">
      <c r="D138" s="222"/>
      <c r="E138" s="222"/>
      <c r="F138" s="222"/>
      <c r="G138" s="222"/>
      <c r="H138" s="222"/>
      <c r="I138" s="222"/>
      <c r="J138" s="222"/>
      <c r="K138" s="222"/>
      <c r="L138" s="222"/>
      <c r="M138" s="222"/>
      <c r="N138" s="222"/>
      <c r="O138" s="222"/>
      <c r="P138" s="222"/>
      <c r="Q138" s="222"/>
      <c r="R138" s="222"/>
      <c r="S138" s="222"/>
      <c r="T138" s="222"/>
      <c r="U138" s="222"/>
      <c r="V138" s="222"/>
      <c r="W138" s="222"/>
      <c r="X138" s="222"/>
      <c r="Y138" s="222"/>
      <c r="Z138" s="222"/>
      <c r="AA138" s="222"/>
      <c r="AB138" s="222"/>
      <c r="AC138" s="222"/>
      <c r="AD138" s="222"/>
      <c r="AE138" s="222"/>
      <c r="AF138" s="222"/>
      <c r="AG138" s="222"/>
      <c r="AH138" s="222"/>
      <c r="AI138" s="222"/>
      <c r="AJ138" s="222"/>
      <c r="AK138" s="222"/>
    </row>
    <row r="139" spans="4:37">
      <c r="D139" s="222"/>
      <c r="E139" s="222"/>
      <c r="F139" s="222"/>
      <c r="G139" s="222"/>
      <c r="H139" s="222"/>
      <c r="I139" s="222"/>
      <c r="J139" s="222"/>
      <c r="K139" s="222"/>
      <c r="L139" s="222"/>
      <c r="M139" s="222"/>
      <c r="N139" s="222"/>
      <c r="O139" s="222"/>
      <c r="P139" s="222"/>
      <c r="Q139" s="222"/>
      <c r="R139" s="222"/>
      <c r="S139" s="222"/>
      <c r="T139" s="222"/>
      <c r="U139" s="222"/>
      <c r="V139" s="222"/>
      <c r="W139" s="222"/>
      <c r="X139" s="222"/>
      <c r="Y139" s="222"/>
      <c r="Z139" s="222"/>
      <c r="AA139" s="222"/>
      <c r="AB139" s="222"/>
      <c r="AC139" s="222"/>
      <c r="AD139" s="222"/>
      <c r="AE139" s="222"/>
      <c r="AF139" s="222"/>
      <c r="AG139" s="222"/>
      <c r="AH139" s="222"/>
      <c r="AI139" s="222"/>
      <c r="AJ139" s="222"/>
      <c r="AK139" s="222"/>
    </row>
    <row r="140" spans="4:37">
      <c r="D140" s="222"/>
      <c r="E140" s="222"/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22"/>
      <c r="Z140" s="222"/>
      <c r="AA140" s="222"/>
      <c r="AB140" s="222"/>
      <c r="AC140" s="222"/>
      <c r="AD140" s="222"/>
      <c r="AE140" s="222"/>
      <c r="AF140" s="222"/>
      <c r="AG140" s="222"/>
      <c r="AH140" s="222"/>
      <c r="AI140" s="222"/>
      <c r="AJ140" s="222"/>
      <c r="AK140" s="222"/>
    </row>
    <row r="141" spans="4:37">
      <c r="D141" s="222"/>
      <c r="E141" s="222"/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22"/>
      <c r="X141" s="222"/>
      <c r="Y141" s="222"/>
      <c r="Z141" s="222"/>
      <c r="AA141" s="222"/>
      <c r="AB141" s="222"/>
      <c r="AC141" s="222"/>
      <c r="AD141" s="222"/>
      <c r="AE141" s="222"/>
      <c r="AF141" s="222"/>
      <c r="AG141" s="222"/>
      <c r="AH141" s="222"/>
      <c r="AI141" s="222"/>
      <c r="AJ141" s="222"/>
      <c r="AK141" s="222"/>
    </row>
    <row r="142" spans="4:37">
      <c r="D142" s="222"/>
      <c r="E142" s="222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22"/>
      <c r="Z142" s="222"/>
      <c r="AA142" s="222"/>
      <c r="AB142" s="222"/>
      <c r="AC142" s="222"/>
      <c r="AD142" s="222"/>
      <c r="AE142" s="222"/>
      <c r="AF142" s="222"/>
      <c r="AG142" s="222"/>
      <c r="AH142" s="222"/>
      <c r="AI142" s="222"/>
      <c r="AJ142" s="222"/>
      <c r="AK142" s="222"/>
    </row>
    <row r="143" spans="4:37">
      <c r="D143" s="222"/>
      <c r="E143" s="222"/>
      <c r="F143" s="222"/>
      <c r="G143" s="222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22"/>
      <c r="Z143" s="222"/>
      <c r="AA143" s="222"/>
      <c r="AB143" s="222"/>
      <c r="AC143" s="222"/>
      <c r="AD143" s="222"/>
      <c r="AE143" s="222"/>
      <c r="AF143" s="222"/>
      <c r="AG143" s="222"/>
      <c r="AH143" s="222"/>
      <c r="AI143" s="222"/>
      <c r="AJ143" s="222"/>
      <c r="AK143" s="222"/>
    </row>
    <row r="144" spans="4:37">
      <c r="D144" s="22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2"/>
      <c r="AJ144" s="222"/>
      <c r="AK144" s="222"/>
    </row>
    <row r="145" spans="4:37">
      <c r="D145" s="222"/>
      <c r="E145" s="222"/>
      <c r="F145" s="222"/>
      <c r="G145" s="222"/>
      <c r="H145" s="222"/>
      <c r="I145" s="222"/>
      <c r="J145" s="222"/>
      <c r="K145" s="222"/>
      <c r="L145" s="222"/>
      <c r="M145" s="222"/>
      <c r="N145" s="222"/>
      <c r="O145" s="222"/>
      <c r="P145" s="222"/>
      <c r="Q145" s="222"/>
      <c r="R145" s="222"/>
      <c r="S145" s="222"/>
      <c r="T145" s="222"/>
      <c r="U145" s="222"/>
      <c r="V145" s="222"/>
      <c r="W145" s="222"/>
      <c r="X145" s="222"/>
      <c r="Y145" s="222"/>
      <c r="Z145" s="222"/>
      <c r="AA145" s="222"/>
      <c r="AB145" s="222"/>
      <c r="AC145" s="222"/>
      <c r="AD145" s="222"/>
      <c r="AE145" s="222"/>
      <c r="AF145" s="222"/>
      <c r="AG145" s="222"/>
      <c r="AH145" s="222"/>
      <c r="AI145" s="222"/>
      <c r="AJ145" s="222"/>
      <c r="AK145" s="222"/>
    </row>
    <row r="146" spans="4:37">
      <c r="D146" s="222"/>
      <c r="E146" s="222"/>
      <c r="F146" s="222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22"/>
      <c r="Z146" s="222"/>
      <c r="AA146" s="222"/>
      <c r="AB146" s="222"/>
      <c r="AC146" s="222"/>
      <c r="AD146" s="222"/>
      <c r="AE146" s="222"/>
      <c r="AF146" s="222"/>
      <c r="AG146" s="222"/>
      <c r="AH146" s="222"/>
      <c r="AI146" s="222"/>
      <c r="AJ146" s="222"/>
      <c r="AK146" s="222"/>
    </row>
    <row r="147" spans="4:37">
      <c r="D147" s="22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</row>
    <row r="148" spans="4:37">
      <c r="D148" s="22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</row>
    <row r="149" spans="4:37">
      <c r="D149" s="22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</row>
    <row r="150" spans="4:37">
      <c r="D150" s="22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</row>
    <row r="151" spans="4:37">
      <c r="D151" s="22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</row>
    <row r="152" spans="4:37">
      <c r="D152" s="22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</row>
    <row r="153" spans="4:37">
      <c r="D153" s="22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</row>
    <row r="154" spans="4:37">
      <c r="D154" s="22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</row>
    <row r="155" spans="4:37">
      <c r="D155" s="22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</row>
    <row r="156" spans="4:37">
      <c r="D156" s="22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</row>
    <row r="157" spans="4:37">
      <c r="D157" s="222"/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</row>
    <row r="158" spans="4:37">
      <c r="D158" s="222"/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</row>
    <row r="159" spans="4:37">
      <c r="D159" s="222"/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</row>
    <row r="160" spans="4:37">
      <c r="D160" s="222"/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</row>
    <row r="161" spans="4:37"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</row>
    <row r="162" spans="4:37">
      <c r="D162" s="222"/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</row>
    <row r="163" spans="4:37">
      <c r="D163" s="222"/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</row>
    <row r="164" spans="4:37">
      <c r="D164" s="222"/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</row>
    <row r="165" spans="4:37">
      <c r="D165" s="222"/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</row>
    <row r="166" spans="4:37">
      <c r="D166" s="222"/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</row>
    <row r="167" spans="4:37">
      <c r="D167" s="222"/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</row>
    <row r="168" spans="4:37">
      <c r="D168" s="222"/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</row>
    <row r="169" spans="4:37">
      <c r="D169" s="222"/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</row>
    <row r="170" spans="4:37">
      <c r="D170" s="222"/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</row>
    <row r="171" spans="4:37">
      <c r="D171" s="222"/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</row>
    <row r="172" spans="4:37">
      <c r="D172" s="222"/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</row>
    <row r="173" spans="4:37">
      <c r="D173" s="222"/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</row>
    <row r="174" spans="4:37">
      <c r="D174" s="222"/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</row>
    <row r="175" spans="4:37"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</row>
    <row r="176" spans="4:37">
      <c r="D176" s="222"/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</row>
    <row r="177" spans="4:37">
      <c r="D177" s="222"/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</row>
    <row r="178" spans="4:37">
      <c r="D178" s="222"/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</row>
    <row r="179" spans="4:37">
      <c r="D179" s="222"/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</row>
    <row r="180" spans="4:37">
      <c r="D180" s="222"/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</row>
    <row r="181" spans="4:37">
      <c r="D181" s="222"/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</row>
    <row r="182" spans="4:37">
      <c r="D182" s="222"/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</row>
    <row r="183" spans="4:37">
      <c r="D183" s="222"/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</row>
    <row r="184" spans="4:37">
      <c r="D184" s="222"/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</row>
    <row r="185" spans="4:37"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</row>
    <row r="186" spans="4:37"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</row>
    <row r="187" spans="4:37">
      <c r="D187" s="222"/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</row>
    <row r="188" spans="4:37">
      <c r="D188" s="222"/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</row>
    <row r="189" spans="4:37">
      <c r="D189" s="222"/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</row>
    <row r="190" spans="4:37">
      <c r="D190" s="222"/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</row>
    <row r="191" spans="4:37">
      <c r="D191" s="222"/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</row>
    <row r="192" spans="4:37">
      <c r="D192" s="222"/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</row>
    <row r="193" spans="4:37">
      <c r="D193" s="222"/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</row>
    <row r="194" spans="4:37">
      <c r="D194" s="222"/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</row>
    <row r="195" spans="4:37">
      <c r="D195" s="222"/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</row>
    <row r="196" spans="4:37">
      <c r="D196" s="222"/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</row>
    <row r="197" spans="4:37">
      <c r="D197" s="222"/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</row>
    <row r="198" spans="4:37">
      <c r="D198" s="222"/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</row>
    <row r="199" spans="4:37">
      <c r="D199" s="222"/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</row>
    <row r="200" spans="4:37">
      <c r="D200" s="222"/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</row>
    <row r="201" spans="4:37">
      <c r="D201" s="222"/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</row>
    <row r="202" spans="4:37">
      <c r="D202" s="222"/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</row>
    <row r="203" spans="4:37">
      <c r="D203" s="222"/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</row>
    <row r="204" spans="4:37">
      <c r="D204" s="222"/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</row>
    <row r="205" spans="4:37">
      <c r="D205" s="222"/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</row>
    <row r="206" spans="4:37">
      <c r="D206" s="222"/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</row>
    <row r="207" spans="4:37">
      <c r="D207" s="222"/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</row>
    <row r="208" spans="4:37">
      <c r="D208" s="222"/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</row>
    <row r="209" spans="4:37">
      <c r="D209" s="222"/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</row>
    <row r="210" spans="4:37">
      <c r="D210" s="222"/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</row>
    <row r="211" spans="4:37">
      <c r="D211" s="222"/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</row>
    <row r="212" spans="4:37">
      <c r="D212" s="222"/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</row>
    <row r="213" spans="4:37">
      <c r="D213" s="222"/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</row>
    <row r="214" spans="4:37">
      <c r="D214" s="222"/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</row>
    <row r="215" spans="4:37">
      <c r="D215" s="222"/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</row>
    <row r="216" spans="4:37">
      <c r="D216" s="222"/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</row>
    <row r="217" spans="4:37">
      <c r="D217" s="222"/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</row>
    <row r="218" spans="4:37">
      <c r="D218" s="222"/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</row>
    <row r="219" spans="4:37">
      <c r="D219" s="222"/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</row>
    <row r="220" spans="4:37">
      <c r="D220" s="222"/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</row>
    <row r="221" spans="4:37">
      <c r="D221" s="222"/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</row>
    <row r="222" spans="4:37">
      <c r="D222" s="222"/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</row>
    <row r="223" spans="4:37">
      <c r="D223" s="222"/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</row>
    <row r="224" spans="4:37">
      <c r="D224" s="222"/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</row>
    <row r="225" spans="4:37">
      <c r="D225" s="222"/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</row>
    <row r="226" spans="4:37">
      <c r="D226" s="222"/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</row>
    <row r="227" spans="4:37">
      <c r="D227" s="222"/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</row>
    <row r="228" spans="4:37">
      <c r="D228" s="222"/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</row>
    <row r="229" spans="4:37">
      <c r="D229" s="222"/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</row>
    <row r="230" spans="4:37">
      <c r="D230" s="222"/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</row>
    <row r="231" spans="4:37">
      <c r="D231" s="222"/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</row>
    <row r="232" spans="4:37">
      <c r="D232" s="222"/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</row>
    <row r="233" spans="4:37"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</row>
    <row r="234" spans="4:37">
      <c r="D234" s="222"/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</row>
    <row r="235" spans="4:37">
      <c r="D235" s="222"/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</row>
    <row r="236" spans="4:37">
      <c r="D236" s="222"/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</row>
    <row r="237" spans="4:37">
      <c r="D237" s="222"/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</row>
    <row r="238" spans="4:37">
      <c r="D238" s="222"/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</row>
    <row r="239" spans="4:37">
      <c r="D239" s="222"/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</row>
    <row r="240" spans="4:37">
      <c r="D240" s="222"/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</row>
    <row r="241" spans="4:37">
      <c r="D241" s="222"/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</row>
    <row r="242" spans="4:37">
      <c r="D242" s="222"/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</row>
    <row r="243" spans="4:37">
      <c r="D243" s="222"/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</row>
    <row r="244" spans="4:37">
      <c r="D244" s="222"/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</row>
    <row r="245" spans="4:37">
      <c r="D245" s="222"/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</row>
    <row r="246" spans="4:37">
      <c r="D246" s="222"/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</row>
    <row r="247" spans="4:37">
      <c r="D247" s="222"/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</row>
    <row r="248" spans="4:37">
      <c r="D248" s="222"/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</row>
    <row r="249" spans="4:37">
      <c r="D249" s="222"/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</row>
    <row r="250" spans="4:37">
      <c r="D250" s="222"/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</row>
    <row r="251" spans="4:37">
      <c r="D251" s="222"/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</row>
    <row r="252" spans="4:37">
      <c r="D252" s="222"/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</row>
    <row r="253" spans="4:37">
      <c r="D253" s="222"/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</row>
    <row r="254" spans="4:37">
      <c r="D254" s="222"/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</row>
    <row r="255" spans="4:37">
      <c r="D255" s="222"/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</row>
    <row r="256" spans="4:37">
      <c r="D256" s="222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</row>
    <row r="257" spans="4:37">
      <c r="D257" s="222"/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</row>
    <row r="258" spans="4:37">
      <c r="D258" s="222"/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</row>
    <row r="259" spans="4:37">
      <c r="D259" s="222"/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</row>
    <row r="260" spans="4:37">
      <c r="D260" s="222"/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</row>
    <row r="261" spans="4:37">
      <c r="D261" s="222"/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</row>
    <row r="262" spans="4:37">
      <c r="D262" s="222"/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</row>
    <row r="263" spans="4:37">
      <c r="D263" s="222"/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</row>
    <row r="264" spans="4:37">
      <c r="D264" s="222"/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</row>
    <row r="265" spans="4:37">
      <c r="D265" s="222"/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</row>
    <row r="266" spans="4:37">
      <c r="D266" s="222"/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</row>
    <row r="267" spans="4:37">
      <c r="D267" s="222"/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</row>
    <row r="268" spans="4:37">
      <c r="D268" s="222"/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</row>
    <row r="269" spans="4:37">
      <c r="D269" s="222"/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</row>
    <row r="270" spans="4:37">
      <c r="D270" s="222"/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</row>
    <row r="271" spans="4:37">
      <c r="D271" s="222"/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</row>
    <row r="272" spans="4:37">
      <c r="D272" s="222"/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</row>
    <row r="273" spans="4:37">
      <c r="D273" s="222"/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</row>
    <row r="274" spans="4:37">
      <c r="D274" s="222"/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</row>
    <row r="275" spans="4:37">
      <c r="D275" s="222"/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</row>
    <row r="276" spans="4:37">
      <c r="D276" s="222"/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</row>
    <row r="277" spans="4:37">
      <c r="D277" s="222"/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</row>
    <row r="278" spans="4:37">
      <c r="D278" s="222"/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</row>
    <row r="279" spans="4:37">
      <c r="D279" s="222"/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</row>
    <row r="280" spans="4:37">
      <c r="D280" s="222"/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</row>
    <row r="281" spans="4:37">
      <c r="D281" s="222"/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</row>
    <row r="282" spans="4:37">
      <c r="D282" s="222"/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</row>
    <row r="283" spans="4:37">
      <c r="D283" s="222"/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</row>
    <row r="284" spans="4:37">
      <c r="D284" s="222"/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</row>
    <row r="285" spans="4:37">
      <c r="D285" s="222"/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</row>
    <row r="286" spans="4:37">
      <c r="D286" s="222"/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</row>
    <row r="287" spans="4:37">
      <c r="D287" s="222"/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</row>
    <row r="288" spans="4:37">
      <c r="D288" s="222"/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</row>
    <row r="289" spans="4:37">
      <c r="D289" s="222"/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</row>
    <row r="290" spans="4:37">
      <c r="D290" s="222"/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</row>
    <row r="291" spans="4:37">
      <c r="D291" s="222"/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</row>
    <row r="292" spans="4:37">
      <c r="D292" s="222"/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</row>
    <row r="293" spans="4:37">
      <c r="D293" s="222"/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</row>
    <row r="294" spans="4:37">
      <c r="D294" s="222"/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</row>
    <row r="295" spans="4:37">
      <c r="D295" s="222"/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</row>
    <row r="296" spans="4:37">
      <c r="D296" s="222"/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</row>
    <row r="297" spans="4:37">
      <c r="D297" s="222"/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</row>
    <row r="298" spans="4:37">
      <c r="D298" s="222"/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</row>
    <row r="299" spans="4:37">
      <c r="D299" s="222"/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</row>
    <row r="300" spans="4:37">
      <c r="D300" s="222"/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</row>
    <row r="301" spans="4:37">
      <c r="D301" s="222"/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</row>
    <row r="302" spans="4:37">
      <c r="D302" s="222"/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</row>
    <row r="303" spans="4:37">
      <c r="D303" s="222"/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</row>
    <row r="304" spans="4:37">
      <c r="D304" s="222"/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</row>
    <row r="305" spans="4:37">
      <c r="D305" s="222"/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</row>
    <row r="306" spans="4:37">
      <c r="D306" s="222"/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</row>
    <row r="307" spans="4:37">
      <c r="D307" s="222"/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</row>
    <row r="308" spans="4:37">
      <c r="D308" s="222"/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</row>
    <row r="309" spans="4:37">
      <c r="D309" s="222"/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</row>
    <row r="310" spans="4:37">
      <c r="D310" s="222"/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</row>
    <row r="311" spans="4:37">
      <c r="D311" s="222"/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</row>
    <row r="312" spans="4:37">
      <c r="D312" s="222"/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</row>
    <row r="313" spans="4:37">
      <c r="D313" s="222"/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</row>
    <row r="314" spans="4:37">
      <c r="D314" s="222"/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</row>
    <row r="315" spans="4:37">
      <c r="D315" s="222"/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</row>
    <row r="316" spans="4:37">
      <c r="D316" s="222"/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</row>
    <row r="317" spans="4:37">
      <c r="D317" s="222"/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</row>
    <row r="318" spans="4:37">
      <c r="D318" s="222"/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</row>
    <row r="319" spans="4:37">
      <c r="D319" s="222"/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</row>
    <row r="320" spans="4:37">
      <c r="D320" s="222"/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</row>
    <row r="321" spans="4:37">
      <c r="D321" s="222"/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</row>
    <row r="322" spans="4:37">
      <c r="D322" s="222"/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</row>
    <row r="323" spans="4:37">
      <c r="D323" s="222"/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</row>
    <row r="324" spans="4:37">
      <c r="D324" s="222"/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</row>
    <row r="325" spans="4:37">
      <c r="D325" s="222"/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</row>
    <row r="326" spans="4:37">
      <c r="D326" s="222"/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</row>
    <row r="327" spans="4:37">
      <c r="D327" s="222"/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</row>
    <row r="328" spans="4:37">
      <c r="D328" s="222"/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</row>
    <row r="329" spans="4:37">
      <c r="D329" s="222"/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</row>
    <row r="330" spans="4:37">
      <c r="D330" s="222"/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</row>
    <row r="331" spans="4:37">
      <c r="D331" s="222"/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</row>
    <row r="332" spans="4:37">
      <c r="D332" s="222"/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</row>
    <row r="333" spans="4:37">
      <c r="D333" s="222"/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</row>
    <row r="334" spans="4:37">
      <c r="D334" s="222"/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</row>
    <row r="335" spans="4:37">
      <c r="D335" s="222"/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</row>
    <row r="336" spans="4:37">
      <c r="D336" s="222"/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</row>
    <row r="337" spans="4:37">
      <c r="D337" s="222"/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</row>
    <row r="338" spans="4:37">
      <c r="D338" s="222"/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</row>
    <row r="339" spans="4:37">
      <c r="D339" s="222"/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</row>
    <row r="340" spans="4:37">
      <c r="D340" s="222"/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</row>
    <row r="341" spans="4:37">
      <c r="D341" s="222"/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</row>
    <row r="342" spans="4:37">
      <c r="D342" s="222"/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</row>
    <row r="343" spans="4:37">
      <c r="D343" s="222"/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</row>
    <row r="344" spans="4:37">
      <c r="D344" s="222"/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</row>
    <row r="345" spans="4:37">
      <c r="D345" s="222"/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</row>
    <row r="346" spans="4:37">
      <c r="D346" s="222"/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</row>
    <row r="347" spans="4:37">
      <c r="D347" s="222"/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</row>
    <row r="348" spans="4:37">
      <c r="D348" s="222"/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</row>
    <row r="349" spans="4:37">
      <c r="D349" s="222"/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</row>
    <row r="350" spans="4:37">
      <c r="D350" s="222"/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</row>
    <row r="351" spans="4:37">
      <c r="D351" s="222"/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</row>
    <row r="352" spans="4:37">
      <c r="D352" s="222"/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</row>
    <row r="353" spans="4:37">
      <c r="D353" s="222"/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</row>
    <row r="354" spans="4:37">
      <c r="D354" s="222"/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</row>
    <row r="355" spans="4:37">
      <c r="D355" s="222"/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</row>
    <row r="356" spans="4:37">
      <c r="D356" s="222"/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</row>
    <row r="357" spans="4:37">
      <c r="D357" s="222"/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</row>
    <row r="358" spans="4:37">
      <c r="D358" s="222"/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</row>
    <row r="359" spans="4:37">
      <c r="D359" s="222"/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</row>
    <row r="360" spans="4:37">
      <c r="D360" s="222"/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</row>
    <row r="361" spans="4:37">
      <c r="D361" s="222"/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</row>
    <row r="362" spans="4:37">
      <c r="D362" s="222"/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</row>
    <row r="363" spans="4:37">
      <c r="D363" s="222"/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</row>
    <row r="364" spans="4:37">
      <c r="D364" s="222"/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</row>
    <row r="365" spans="4:37">
      <c r="D365" s="222"/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</row>
    <row r="366" spans="4:37">
      <c r="D366" s="222"/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</row>
    <row r="367" spans="4:37">
      <c r="D367" s="222"/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</row>
    <row r="368" spans="4:37">
      <c r="D368" s="222"/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</row>
    <row r="369" spans="4:37">
      <c r="D369" s="222"/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</row>
    <row r="370" spans="4:37">
      <c r="D370" s="222"/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</row>
    <row r="371" spans="4:37">
      <c r="D371" s="222"/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</row>
    <row r="372" spans="4:37">
      <c r="D372" s="222"/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</row>
    <row r="373" spans="4:37">
      <c r="D373" s="222"/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</row>
    <row r="374" spans="4:37">
      <c r="D374" s="222"/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</row>
    <row r="375" spans="4:37">
      <c r="D375" s="222"/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</row>
    <row r="376" spans="4:37">
      <c r="D376" s="222"/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</row>
    <row r="377" spans="4:37">
      <c r="D377" s="222"/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</row>
    <row r="378" spans="4:37">
      <c r="D378" s="222"/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</row>
    <row r="379" spans="4:37">
      <c r="D379" s="222"/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</row>
    <row r="380" spans="4:37">
      <c r="D380" s="222"/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</row>
    <row r="381" spans="4:37">
      <c r="D381" s="222"/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</row>
    <row r="382" spans="4:37">
      <c r="D382" s="222"/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</row>
    <row r="383" spans="4:37">
      <c r="D383" s="222"/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</row>
    <row r="384" spans="4:37">
      <c r="D384" s="222"/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</row>
    <row r="385" spans="4:37">
      <c r="D385" s="222"/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</row>
    <row r="386" spans="4:37">
      <c r="D386" s="222"/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</row>
    <row r="387" spans="4:37">
      <c r="D387" s="222"/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</row>
    <row r="388" spans="4:37">
      <c r="D388" s="222"/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</row>
    <row r="389" spans="4:37">
      <c r="D389" s="222"/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</row>
    <row r="390" spans="4:37">
      <c r="D390" s="222"/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</row>
    <row r="391" spans="4:37">
      <c r="D391" s="222"/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</row>
    <row r="392" spans="4:37">
      <c r="D392" s="222"/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</row>
    <row r="393" spans="4:37">
      <c r="D393" s="222"/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</row>
    <row r="394" spans="4:37">
      <c r="D394" s="222"/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</row>
    <row r="395" spans="4:37">
      <c r="D395" s="222"/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</row>
    <row r="396" spans="4:37">
      <c r="D396" s="222"/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</row>
    <row r="397" spans="4:37">
      <c r="D397" s="222"/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</row>
    <row r="398" spans="4:37">
      <c r="D398" s="222"/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</row>
    <row r="399" spans="4:37">
      <c r="D399" s="222"/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</row>
    <row r="400" spans="4:37">
      <c r="D400" s="222"/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</row>
    <row r="401" spans="4:37">
      <c r="D401" s="222"/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</row>
    <row r="402" spans="4:37">
      <c r="D402" s="222"/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</row>
    <row r="403" spans="4:37">
      <c r="D403" s="222"/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</row>
    <row r="404" spans="4:37">
      <c r="D404" s="222"/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</row>
    <row r="405" spans="4:37">
      <c r="D405" s="222"/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</row>
    <row r="406" spans="4:37">
      <c r="D406" s="222"/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</row>
    <row r="407" spans="4:37">
      <c r="D407" s="222"/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</row>
    <row r="408" spans="4:37">
      <c r="D408" s="222"/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</row>
    <row r="409" spans="4:37">
      <c r="D409" s="222"/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</row>
    <row r="410" spans="4:37">
      <c r="D410" s="222"/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</row>
    <row r="411" spans="4:37">
      <c r="D411" s="222"/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</row>
    <row r="412" spans="4:37">
      <c r="D412" s="222"/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</row>
    <row r="413" spans="4:37">
      <c r="D413" s="222"/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</row>
    <row r="414" spans="4:37">
      <c r="D414" s="222"/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</row>
    <row r="415" spans="4:37">
      <c r="D415" s="222"/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</row>
    <row r="416" spans="4:37">
      <c r="D416" s="222"/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</row>
    <row r="417" spans="4:37">
      <c r="D417" s="222"/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</row>
    <row r="418" spans="4:37">
      <c r="D418" s="222"/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</row>
    <row r="419" spans="4:37">
      <c r="D419" s="222"/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</row>
    <row r="420" spans="4:37">
      <c r="D420" s="222"/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</row>
    <row r="421" spans="4:37">
      <c r="D421" s="222"/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</row>
    <row r="422" spans="4:37">
      <c r="D422" s="222"/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</row>
    <row r="423" spans="4:37">
      <c r="D423" s="222"/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</row>
    <row r="424" spans="4:37">
      <c r="D424" s="222"/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</row>
    <row r="425" spans="4:37">
      <c r="D425" s="222"/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</row>
    <row r="426" spans="4:37">
      <c r="D426" s="222"/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</row>
    <row r="427" spans="4:37">
      <c r="D427" s="222"/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</row>
    <row r="428" spans="4:37">
      <c r="D428" s="222"/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</row>
    <row r="429" spans="4:37">
      <c r="D429" s="222"/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</row>
    <row r="430" spans="4:37">
      <c r="D430" s="222"/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</row>
    <row r="431" spans="4:37">
      <c r="D431" s="222"/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</row>
    <row r="432" spans="4:37">
      <c r="D432" s="222"/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</row>
    <row r="433" spans="4:37">
      <c r="D433" s="222"/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</row>
    <row r="434" spans="4:37">
      <c r="D434" s="222"/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</row>
    <row r="435" spans="4:37">
      <c r="D435" s="222"/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</row>
    <row r="436" spans="4:37">
      <c r="D436" s="222"/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</row>
    <row r="437" spans="4:37">
      <c r="D437" s="222"/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</row>
    <row r="438" spans="4:37">
      <c r="D438" s="222"/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</row>
    <row r="439" spans="4:37">
      <c r="D439" s="222"/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</row>
    <row r="440" spans="4:37">
      <c r="D440" s="222"/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</row>
    <row r="441" spans="4:37">
      <c r="D441" s="222"/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</row>
    <row r="442" spans="4:37">
      <c r="D442" s="222"/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</row>
    <row r="443" spans="4:37">
      <c r="D443" s="222"/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</row>
    <row r="444" spans="4:37">
      <c r="D444" s="222"/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</row>
    <row r="445" spans="4:37">
      <c r="D445" s="222"/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</row>
    <row r="446" spans="4:37">
      <c r="D446" s="222"/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</row>
    <row r="447" spans="4:37">
      <c r="D447" s="222"/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</row>
    <row r="448" spans="4:37">
      <c r="D448" s="222"/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</row>
    <row r="449" spans="4:37">
      <c r="D449" s="222"/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</row>
    <row r="450" spans="4:37">
      <c r="D450" s="222"/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</row>
    <row r="451" spans="4:37">
      <c r="D451" s="222"/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</row>
    <row r="452" spans="4:37">
      <c r="D452" s="222"/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</row>
    <row r="453" spans="4:37">
      <c r="D453" s="222"/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</row>
    <row r="454" spans="4:37">
      <c r="D454" s="222"/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</row>
    <row r="455" spans="4:37">
      <c r="D455" s="222"/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</row>
    <row r="456" spans="4:37">
      <c r="D456" s="222"/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</row>
    <row r="457" spans="4:37">
      <c r="D457" s="222"/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</row>
    <row r="458" spans="4:37">
      <c r="D458" s="222"/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</row>
    <row r="459" spans="4:37">
      <c r="D459" s="222"/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</row>
    <row r="460" spans="4:37">
      <c r="D460" s="222"/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</row>
    <row r="461" spans="4:37">
      <c r="D461" s="222"/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</row>
    <row r="462" spans="4:37">
      <c r="D462" s="222"/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</row>
    <row r="463" spans="4:37">
      <c r="D463" s="222"/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</row>
    <row r="464" spans="4:37">
      <c r="D464" s="222"/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</row>
    <row r="465" spans="4:37">
      <c r="D465" s="222"/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</row>
    <row r="466" spans="4:37">
      <c r="D466" s="222"/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</row>
    <row r="467" spans="4:37">
      <c r="D467" s="222"/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</row>
    <row r="468" spans="4:37">
      <c r="D468" s="222"/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</row>
    <row r="469" spans="4:37">
      <c r="D469" s="222"/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</row>
    <row r="470" spans="4:37">
      <c r="D470" s="222"/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</row>
    <row r="471" spans="4:37">
      <c r="D471" s="222"/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</row>
    <row r="472" spans="4:37">
      <c r="D472" s="222"/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</row>
    <row r="473" spans="4:37">
      <c r="D473" s="222"/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</row>
    <row r="474" spans="4:37">
      <c r="D474" s="222"/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</row>
    <row r="475" spans="4:37">
      <c r="D475" s="222"/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</row>
    <row r="476" spans="4:37">
      <c r="D476" s="222"/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</row>
    <row r="477" spans="4:37">
      <c r="D477" s="222"/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</row>
    <row r="478" spans="4:37">
      <c r="D478" s="222"/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</row>
    <row r="479" spans="4:37">
      <c r="D479" s="222"/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</row>
    <row r="480" spans="4:37">
      <c r="D480" s="222"/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</row>
    <row r="481" spans="4:37">
      <c r="D481" s="222"/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</row>
    <row r="482" spans="4:37">
      <c r="D482" s="222"/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</row>
    <row r="483" spans="4:37">
      <c r="D483" s="222"/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</row>
    <row r="484" spans="4:37">
      <c r="D484" s="222"/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</row>
    <row r="485" spans="4:37">
      <c r="D485" s="222"/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</row>
    <row r="486" spans="4:37">
      <c r="D486" s="222"/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</row>
    <row r="487" spans="4:37">
      <c r="D487" s="222"/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</row>
    <row r="488" spans="4:37">
      <c r="D488" s="222"/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</row>
    <row r="489" spans="4:37">
      <c r="D489" s="222"/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</row>
    <row r="490" spans="4:37">
      <c r="D490" s="222"/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</row>
    <row r="491" spans="4:37">
      <c r="D491" s="222"/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</row>
    <row r="492" spans="4:37">
      <c r="D492" s="222"/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</row>
    <row r="493" spans="4:37">
      <c r="D493" s="222"/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</row>
    <row r="494" spans="4:37">
      <c r="D494" s="222"/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</row>
    <row r="495" spans="4:37">
      <c r="D495" s="222"/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</row>
    <row r="496" spans="4:37">
      <c r="D496" s="222"/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</row>
    <row r="497" spans="4:37">
      <c r="D497" s="222"/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</row>
    <row r="498" spans="4:37">
      <c r="D498" s="222"/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</row>
    <row r="499" spans="4:37">
      <c r="D499" s="222"/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</row>
    <row r="500" spans="4:37">
      <c r="D500" s="222"/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</row>
    <row r="501" spans="4:37">
      <c r="D501" s="222"/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</row>
    <row r="502" spans="4:37">
      <c r="D502" s="222"/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</row>
    <row r="503" spans="4:37">
      <c r="D503" s="222"/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</row>
    <row r="504" spans="4:37">
      <c r="D504" s="222"/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</row>
    <row r="505" spans="4:37">
      <c r="D505" s="222"/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</row>
    <row r="506" spans="4:37">
      <c r="D506" s="222"/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</row>
    <row r="507" spans="4:37">
      <c r="D507" s="222"/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</row>
    <row r="508" spans="4:37">
      <c r="D508" s="222"/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</row>
    <row r="509" spans="4:37">
      <c r="D509" s="222"/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</row>
    <row r="510" spans="4:37">
      <c r="D510" s="222"/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</row>
    <row r="511" spans="4:37">
      <c r="D511" s="222"/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</row>
    <row r="512" spans="4:37">
      <c r="D512" s="222"/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</row>
    <row r="513" spans="4:37">
      <c r="D513" s="222"/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</row>
    <row r="514" spans="4:37">
      <c r="D514" s="222"/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</row>
    <row r="515" spans="4:37">
      <c r="D515" s="222"/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</row>
    <row r="516" spans="4:37">
      <c r="D516" s="222"/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</row>
    <row r="517" spans="4:37">
      <c r="D517" s="222"/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</row>
    <row r="518" spans="4:37">
      <c r="D518" s="222"/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</row>
    <row r="519" spans="4:37">
      <c r="D519" s="222"/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</row>
    <row r="520" spans="4:37">
      <c r="D520" s="222"/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</row>
    <row r="521" spans="4:37">
      <c r="D521" s="222"/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</row>
    <row r="522" spans="4:37">
      <c r="D522" s="222"/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</row>
    <row r="523" spans="4:37">
      <c r="D523" s="222"/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</row>
    <row r="524" spans="4:37">
      <c r="D524" s="222"/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</row>
    <row r="525" spans="4:37">
      <c r="D525" s="222"/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</row>
    <row r="526" spans="4:37">
      <c r="D526" s="222"/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</row>
    <row r="527" spans="4:37">
      <c r="D527" s="222"/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</row>
    <row r="528" spans="4:37">
      <c r="D528" s="222"/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</row>
    <row r="529" spans="4:37">
      <c r="D529" s="222"/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</row>
    <row r="530" spans="4:37">
      <c r="D530" s="222"/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</row>
    <row r="531" spans="4:37">
      <c r="D531" s="222"/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</row>
    <row r="532" spans="4:37">
      <c r="D532" s="222"/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</row>
    <row r="533" spans="4:37">
      <c r="D533" s="222"/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</row>
    <row r="534" spans="4:37">
      <c r="D534" s="222"/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</row>
    <row r="535" spans="4:37">
      <c r="D535" s="222"/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</row>
    <row r="536" spans="4:37">
      <c r="D536" s="222"/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</row>
    <row r="537" spans="4:37">
      <c r="D537" s="222"/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</row>
    <row r="538" spans="4:37">
      <c r="D538" s="222"/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</row>
    <row r="539" spans="4:37">
      <c r="D539" s="222"/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</row>
    <row r="540" spans="4:37">
      <c r="D540" s="222"/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</row>
    <row r="541" spans="4:37">
      <c r="D541" s="222"/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</row>
    <row r="542" spans="4:37">
      <c r="D542" s="222"/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</row>
    <row r="543" spans="4:37">
      <c r="D543" s="222"/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</row>
    <row r="544" spans="4:37">
      <c r="D544" s="222"/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</row>
    <row r="545" spans="4:37">
      <c r="D545" s="222"/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</row>
    <row r="546" spans="4:37">
      <c r="D546" s="222"/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</row>
    <row r="547" spans="4:37">
      <c r="D547" s="222"/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</row>
    <row r="548" spans="4:37">
      <c r="D548" s="222"/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</row>
    <row r="549" spans="4:37">
      <c r="D549" s="222"/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</row>
    <row r="550" spans="4:37">
      <c r="D550" s="222"/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</row>
    <row r="551" spans="4:37">
      <c r="D551" s="222"/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</row>
    <row r="552" spans="4:37">
      <c r="D552" s="222"/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</row>
    <row r="553" spans="4:37">
      <c r="D553" s="222"/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</row>
    <row r="554" spans="4:37">
      <c r="D554" s="222"/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</row>
    <row r="555" spans="4:37">
      <c r="D555" s="222"/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</row>
    <row r="556" spans="4:37">
      <c r="D556" s="222"/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</row>
    <row r="557" spans="4:37">
      <c r="D557" s="222"/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</row>
    <row r="558" spans="4:37">
      <c r="D558" s="222"/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</row>
    <row r="559" spans="4:37">
      <c r="D559" s="222"/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</row>
    <row r="560" spans="4:37">
      <c r="D560" s="222"/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</row>
    <row r="561" spans="4:37">
      <c r="D561" s="222"/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</row>
    <row r="562" spans="4:37">
      <c r="D562" s="222"/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</row>
    <row r="563" spans="4:37">
      <c r="D563" s="222"/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</row>
    <row r="564" spans="4:37">
      <c r="D564" s="222"/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</row>
    <row r="565" spans="4:37">
      <c r="D565" s="222"/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</row>
    <row r="566" spans="4:37">
      <c r="D566" s="222"/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</row>
    <row r="567" spans="4:37">
      <c r="D567" s="222"/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</row>
    <row r="568" spans="4:37">
      <c r="D568" s="222"/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</row>
    <row r="569" spans="4:37">
      <c r="D569" s="222"/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</row>
    <row r="570" spans="4:37">
      <c r="D570" s="222"/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</row>
    <row r="571" spans="4:37">
      <c r="D571" s="222"/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</row>
    <row r="572" spans="4:37">
      <c r="D572" s="222"/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</row>
    <row r="573" spans="4:37">
      <c r="D573" s="222"/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</row>
    <row r="574" spans="4:37">
      <c r="D574" s="222"/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</row>
    <row r="575" spans="4:37">
      <c r="D575" s="222"/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</row>
    <row r="576" spans="4:37">
      <c r="D576" s="222"/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</row>
    <row r="577" spans="4:37">
      <c r="D577" s="222"/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</row>
    <row r="578" spans="4:37">
      <c r="D578" s="222"/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</row>
    <row r="579" spans="4:37">
      <c r="D579" s="222"/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</row>
    <row r="580" spans="4:37">
      <c r="D580" s="222"/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</row>
    <row r="581" spans="4:37">
      <c r="D581" s="222"/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</row>
    <row r="582" spans="4:37">
      <c r="D582" s="222"/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</row>
    <row r="583" spans="4:37">
      <c r="D583" s="222"/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</row>
    <row r="584" spans="4:37">
      <c r="D584" s="222"/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</row>
    <row r="585" spans="4:37">
      <c r="D585" s="222"/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</row>
    <row r="586" spans="4:37">
      <c r="D586" s="222"/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</row>
    <row r="587" spans="4:37">
      <c r="D587" s="222"/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</row>
    <row r="588" spans="4:37">
      <c r="D588" s="222"/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</row>
    <row r="589" spans="4:37">
      <c r="D589" s="222"/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</row>
    <row r="590" spans="4:37">
      <c r="D590" s="222"/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</row>
    <row r="591" spans="4:37">
      <c r="D591" s="222"/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</row>
    <row r="592" spans="4:37">
      <c r="D592" s="222"/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</row>
    <row r="593" spans="4:37">
      <c r="D593" s="222"/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</row>
    <row r="594" spans="4:37">
      <c r="D594" s="222"/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</row>
    <row r="595" spans="4:37">
      <c r="D595" s="222"/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</row>
    <row r="596" spans="4:37">
      <c r="D596" s="222"/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</row>
    <row r="597" spans="4:37">
      <c r="D597" s="222"/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</row>
    <row r="598" spans="4:37">
      <c r="D598" s="222"/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</row>
    <row r="599" spans="4:37">
      <c r="D599" s="222"/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</row>
    <row r="600" spans="4:37">
      <c r="D600" s="222"/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</row>
    <row r="601" spans="4:37">
      <c r="D601" s="222"/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</row>
    <row r="602" spans="4:37">
      <c r="D602" s="222"/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</row>
    <row r="603" spans="4:37">
      <c r="D603" s="222"/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</row>
    <row r="604" spans="4:37">
      <c r="D604" s="222"/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</row>
    <row r="605" spans="4:37">
      <c r="D605" s="222"/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</row>
    <row r="606" spans="4:37">
      <c r="D606" s="222"/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</row>
    <row r="607" spans="4:37">
      <c r="D607" s="222"/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</row>
    <row r="608" spans="4:37">
      <c r="D608" s="222"/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</row>
    <row r="609" spans="4:37">
      <c r="D609" s="222"/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</row>
    <row r="610" spans="4:37">
      <c r="D610" s="222"/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</row>
    <row r="611" spans="4:37">
      <c r="D611" s="222"/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</row>
    <row r="612" spans="4:37">
      <c r="D612" s="222"/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</row>
    <row r="613" spans="4:37">
      <c r="D613" s="222"/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</row>
    <row r="614" spans="4:37">
      <c r="D614" s="222"/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</row>
    <row r="615" spans="4:37">
      <c r="D615" s="222"/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</row>
    <row r="616" spans="4:37">
      <c r="D616" s="222"/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</row>
    <row r="617" spans="4:37">
      <c r="D617" s="222"/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</row>
    <row r="618" spans="4:37">
      <c r="D618" s="222"/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</row>
    <row r="619" spans="4:37">
      <c r="D619" s="222"/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</row>
    <row r="620" spans="4:37">
      <c r="D620" s="222"/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</row>
    <row r="621" spans="4:37">
      <c r="D621" s="222"/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</row>
    <row r="622" spans="4:37">
      <c r="D622" s="222"/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</row>
    <row r="623" spans="4:37">
      <c r="D623" s="222"/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</row>
    <row r="624" spans="4:37">
      <c r="D624" s="222"/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</row>
    <row r="625" spans="4:37">
      <c r="D625" s="222"/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</row>
    <row r="626" spans="4:37">
      <c r="D626" s="222"/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</row>
    <row r="627" spans="4:37">
      <c r="D627" s="222"/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</row>
    <row r="628" spans="4:37">
      <c r="D628" s="222"/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</row>
    <row r="629" spans="4:37">
      <c r="D629" s="222"/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</row>
    <row r="630" spans="4:37">
      <c r="D630" s="222"/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</row>
    <row r="631" spans="4:37">
      <c r="D631" s="222"/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</row>
    <row r="632" spans="4:37">
      <c r="D632" s="222"/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</row>
    <row r="633" spans="4:37">
      <c r="D633" s="222"/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</row>
    <row r="634" spans="4:37">
      <c r="D634" s="222"/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</row>
    <row r="635" spans="4:37">
      <c r="D635" s="222"/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</row>
    <row r="636" spans="4:37">
      <c r="D636" s="222"/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</row>
    <row r="637" spans="4:37">
      <c r="D637" s="222"/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</row>
    <row r="638" spans="4:37">
      <c r="D638" s="222"/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</row>
    <row r="639" spans="4:37">
      <c r="D639" s="222"/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</row>
    <row r="640" spans="4:37">
      <c r="D640" s="222"/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</row>
    <row r="641" spans="4:37">
      <c r="D641" s="222"/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</row>
    <row r="642" spans="4:37">
      <c r="D642" s="222"/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</row>
    <row r="643" spans="4:37">
      <c r="D643" s="222"/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</row>
    <row r="644" spans="4:37">
      <c r="D644" s="222"/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</row>
    <row r="645" spans="4:37">
      <c r="D645" s="222"/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</row>
    <row r="646" spans="4:37">
      <c r="D646" s="222"/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</row>
    <row r="647" spans="4:37">
      <c r="D647" s="222"/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</row>
    <row r="648" spans="4:37">
      <c r="D648" s="222"/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</row>
    <row r="649" spans="4:37">
      <c r="D649" s="222"/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</row>
    <row r="650" spans="4:37">
      <c r="D650" s="222"/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</row>
    <row r="651" spans="4:37">
      <c r="D651" s="222"/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</row>
    <row r="652" spans="4:37">
      <c r="D652" s="222"/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</row>
    <row r="653" spans="4:37">
      <c r="D653" s="222"/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9:Q99"/>
    <mergeCell ref="D104:E104"/>
    <mergeCell ref="G104:J104"/>
    <mergeCell ref="M104:N104"/>
    <mergeCell ref="O104:P104"/>
    <mergeCell ref="S104:U104"/>
    <mergeCell ref="G105:J105"/>
    <mergeCell ref="S105:V105"/>
    <mergeCell ref="D107:E107"/>
    <mergeCell ref="G107:J107"/>
    <mergeCell ref="M107:N107"/>
    <mergeCell ref="S107:U107"/>
    <mergeCell ref="G108:J108"/>
    <mergeCell ref="S108:V108"/>
    <mergeCell ref="G111:H111"/>
    <mergeCell ref="K111:L111"/>
    <mergeCell ref="O111:R111"/>
    <mergeCell ref="O112:S112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7:A88"/>
    <mergeCell ref="A89:A90"/>
    <mergeCell ref="A91:A92"/>
    <mergeCell ref="A93:A94"/>
    <mergeCell ref="A95:A96"/>
    <mergeCell ref="A97:A98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7:B88"/>
    <mergeCell ref="B89:B90"/>
    <mergeCell ref="B91:B92"/>
    <mergeCell ref="B93:B94"/>
    <mergeCell ref="B95:B96"/>
    <mergeCell ref="B97:B98"/>
    <mergeCell ref="C97:C98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7:AK88"/>
    <mergeCell ref="AK89:AK90"/>
    <mergeCell ref="AK91:AK92"/>
    <mergeCell ref="AK93:AK94"/>
    <mergeCell ref="AK95:AK96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7:AL88"/>
    <mergeCell ref="AL89:AL90"/>
    <mergeCell ref="AL91:AL92"/>
    <mergeCell ref="AL93:AL94"/>
    <mergeCell ref="AL95:AL96"/>
    <mergeCell ref="A18:C19"/>
    <mergeCell ref="AH12:AK14"/>
    <mergeCell ref="AM27:AN28"/>
    <mergeCell ref="AH9:AK10"/>
    <mergeCell ref="A9:C10"/>
    <mergeCell ref="D9:E11"/>
    <mergeCell ref="F9:G11"/>
    <mergeCell ref="H9:I11"/>
    <mergeCell ref="J9:K11"/>
    <mergeCell ref="L9:M11"/>
    <mergeCell ref="D97:AL98"/>
  </mergeCells>
  <pageMargins left="0.314583333333333" right="0" top="0.275" bottom="0.550694444444444" header="0.118110236220472" footer="0.275"/>
  <pageSetup paperSize="9" scale="33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5:AO682"/>
  <sheetViews>
    <sheetView showZeros="0" tabSelected="1" zoomScale="50" zoomScaleNormal="50" zoomScaleSheetLayoutView="75" workbookViewId="0">
      <selection activeCell="A3" sqref="A3:AN125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5.287037037037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4" width="16.712962962963" customWidth="1"/>
    <col min="15" max="15" width="19.287037037037" customWidth="1"/>
    <col min="16" max="17" width="17.287037037037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6.537037037037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1759259259259" customWidth="1"/>
    <col min="37" max="37" width="14.712962962963" customWidth="1"/>
  </cols>
  <sheetData>
    <row r="5" ht="24.75" customHeight="1" spans="1:37">
      <c r="A5" s="6"/>
      <c r="B5" s="7"/>
      <c r="C5" s="7" t="s">
        <v>0</v>
      </c>
      <c r="D5" s="7"/>
      <c r="E5" s="7"/>
      <c r="F5" s="8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C5" s="6"/>
      <c r="AD5" s="6" t="s">
        <v>1</v>
      </c>
      <c r="AE5" s="6"/>
      <c r="AF5" s="6"/>
      <c r="AG5" s="6"/>
      <c r="AH5" s="6"/>
      <c r="AI5" s="6"/>
      <c r="AJ5" s="6"/>
      <c r="AK5" s="6"/>
    </row>
    <row r="6" ht="37.9" customHeight="1" spans="1:37">
      <c r="A6" s="7" t="s">
        <v>2</v>
      </c>
      <c r="B6" s="9"/>
      <c r="C6" s="9"/>
      <c r="D6" s="9"/>
      <c r="E6" s="9"/>
      <c r="F6" s="6"/>
      <c r="G6" s="10" t="s">
        <v>3</v>
      </c>
      <c r="H6" s="10"/>
      <c r="I6" s="10"/>
      <c r="J6" s="10"/>
      <c r="K6" s="10"/>
      <c r="L6" s="6"/>
      <c r="M6" s="6"/>
      <c r="N6" s="75" t="s">
        <v>4</v>
      </c>
      <c r="O6" s="75"/>
      <c r="P6" s="75"/>
      <c r="Q6" s="75"/>
      <c r="R6" s="75"/>
      <c r="S6" s="75"/>
      <c r="T6" s="75"/>
      <c r="U6" s="75"/>
      <c r="V6" s="6"/>
      <c r="W6" s="6"/>
      <c r="X6" s="6"/>
      <c r="Y6" s="6"/>
      <c r="Z6" s="100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ht="18" spans="1:37">
      <c r="A7" s="6"/>
      <c r="B7" s="11" t="s">
        <v>5</v>
      </c>
      <c r="C7" s="11"/>
      <c r="D7" s="11"/>
      <c r="E7" s="11"/>
      <c r="F7" s="8"/>
      <c r="G7" s="11" t="s">
        <v>6</v>
      </c>
      <c r="H7" s="11"/>
      <c r="I7" s="11"/>
      <c r="J7" s="11"/>
      <c r="K7" s="11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119"/>
      <c r="AH7" s="119"/>
      <c r="AI7" s="6"/>
      <c r="AJ7" s="6"/>
      <c r="AK7" s="6"/>
    </row>
    <row r="8" s="1" customFormat="1" ht="27.6" spans="1:37">
      <c r="A8" s="7" t="s">
        <v>7</v>
      </c>
      <c r="B8" s="12"/>
      <c r="C8" s="13"/>
      <c r="D8" s="13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120" t="s">
        <v>8</v>
      </c>
      <c r="AI8" s="121"/>
      <c r="AJ8" s="121"/>
      <c r="AK8" s="122"/>
    </row>
    <row r="9" ht="18.75" customHeight="1" spans="1:37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84"/>
      <c r="T9" s="84"/>
      <c r="U9" s="84"/>
      <c r="V9" s="84"/>
      <c r="W9" s="84"/>
      <c r="X9" s="84"/>
      <c r="Y9" s="84"/>
      <c r="Z9" s="94"/>
      <c r="AA9" s="94"/>
      <c r="AB9" s="94"/>
      <c r="AC9" s="94"/>
      <c r="AD9" s="94"/>
      <c r="AE9" s="84"/>
      <c r="AF9" s="84"/>
      <c r="AG9" s="123" t="s">
        <v>9</v>
      </c>
      <c r="AH9" s="120">
        <v>504202</v>
      </c>
      <c r="AI9" s="121"/>
      <c r="AJ9" s="121"/>
      <c r="AK9" s="122"/>
    </row>
    <row r="10" ht="25.5" customHeight="1" spans="1:37">
      <c r="A10" s="14" t="s">
        <v>10</v>
      </c>
      <c r="B10" s="14"/>
      <c r="C10" s="14"/>
      <c r="D10" s="14" t="s">
        <v>11</v>
      </c>
      <c r="E10" s="14"/>
      <c r="F10" s="14" t="s">
        <v>12</v>
      </c>
      <c r="G10" s="14"/>
      <c r="H10" s="14" t="s">
        <v>13</v>
      </c>
      <c r="I10" s="14"/>
      <c r="J10" s="14" t="s">
        <v>14</v>
      </c>
      <c r="K10" s="14"/>
      <c r="L10" s="14" t="s">
        <v>15</v>
      </c>
      <c r="M10" s="14"/>
      <c r="N10" s="76"/>
      <c r="O10" s="76"/>
      <c r="Q10" s="85" t="s">
        <v>16</v>
      </c>
      <c r="R10" s="86">
        <v>19</v>
      </c>
      <c r="S10" s="87"/>
      <c r="T10" s="86" t="s">
        <v>17</v>
      </c>
      <c r="U10" s="86"/>
      <c r="V10" s="86"/>
      <c r="W10" s="88" t="s">
        <v>18</v>
      </c>
      <c r="X10" s="88"/>
      <c r="Y10" s="101"/>
      <c r="Z10" s="94"/>
      <c r="AA10" s="94"/>
      <c r="AB10" s="94"/>
      <c r="AC10" s="94"/>
      <c r="AD10" s="94"/>
      <c r="AE10" s="94"/>
      <c r="AF10" s="84"/>
      <c r="AG10" s="94"/>
      <c r="AH10" s="124"/>
      <c r="AI10" s="124"/>
      <c r="AJ10" s="124"/>
      <c r="AK10" s="124"/>
    </row>
    <row r="11" ht="21" customHeight="1" spans="1:37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6"/>
      <c r="R11" s="6"/>
      <c r="S11" s="84"/>
      <c r="T11" s="84"/>
      <c r="U11" s="84"/>
      <c r="V11" s="84"/>
      <c r="W11" s="84"/>
      <c r="X11" s="84"/>
      <c r="Y11" s="84"/>
      <c r="Z11" s="94"/>
      <c r="AA11" s="94"/>
      <c r="AB11" s="94"/>
      <c r="AC11" s="94"/>
      <c r="AD11" s="94"/>
      <c r="AE11" s="94"/>
      <c r="AF11" s="84"/>
      <c r="AG11" s="123" t="s">
        <v>19</v>
      </c>
      <c r="AH11" s="124"/>
      <c r="AI11" s="124"/>
      <c r="AJ11" s="124"/>
      <c r="AK11" s="124"/>
    </row>
    <row r="12" ht="55.5" customHeight="1" spans="1:37">
      <c r="A12" s="15" t="s">
        <v>20</v>
      </c>
      <c r="B12" s="14" t="s">
        <v>21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76"/>
      <c r="O12" s="76"/>
      <c r="P12" s="76"/>
      <c r="Q12" s="89" t="s">
        <v>22</v>
      </c>
      <c r="R12" s="90"/>
      <c r="S12" s="91" t="s">
        <v>23</v>
      </c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4"/>
      <c r="AE12" s="84"/>
      <c r="AF12" s="84"/>
      <c r="AG12" s="123" t="s">
        <v>24</v>
      </c>
      <c r="AH12" s="78"/>
      <c r="AI12" s="78"/>
      <c r="AJ12" s="78"/>
      <c r="AK12" s="78"/>
    </row>
    <row r="13" ht="11.25" customHeight="1" spans="1:37">
      <c r="A13" s="16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77"/>
      <c r="O13" s="77"/>
      <c r="P13" s="77"/>
      <c r="Q13" s="90"/>
      <c r="R13" s="90"/>
      <c r="S13" s="84"/>
      <c r="T13" s="84"/>
      <c r="U13" s="93"/>
      <c r="V13" s="93"/>
      <c r="W13" s="93"/>
      <c r="X13" s="93"/>
      <c r="Y13" s="93"/>
      <c r="Z13" s="94"/>
      <c r="AA13" s="94"/>
      <c r="AB13" s="94"/>
      <c r="AC13" s="94"/>
      <c r="AD13" s="94"/>
      <c r="AE13" s="84"/>
      <c r="AF13" s="84"/>
      <c r="AG13" s="84"/>
      <c r="AH13" s="125"/>
      <c r="AI13" s="126"/>
      <c r="AJ13" s="126"/>
      <c r="AK13" s="127"/>
    </row>
    <row r="14" s="1" customFormat="1" ht="26.25" customHeight="1" spans="1:37">
      <c r="A14" s="18" t="s">
        <v>114</v>
      </c>
      <c r="B14" s="19">
        <v>185</v>
      </c>
      <c r="C14" s="19"/>
      <c r="D14" s="19">
        <v>185</v>
      </c>
      <c r="E14" s="19"/>
      <c r="F14" s="19">
        <v>8</v>
      </c>
      <c r="G14" s="19"/>
      <c r="H14" s="19">
        <f>F14*D14</f>
        <v>1480</v>
      </c>
      <c r="I14" s="19"/>
      <c r="J14" s="78"/>
      <c r="K14" s="78"/>
      <c r="L14" s="78"/>
      <c r="M14" s="78"/>
      <c r="N14" s="79"/>
      <c r="O14" s="79"/>
      <c r="P14" s="79"/>
      <c r="Q14" s="89" t="s">
        <v>26</v>
      </c>
      <c r="R14" s="90"/>
      <c r="S14" s="94"/>
      <c r="T14" s="95"/>
      <c r="U14" s="96" t="s">
        <v>27</v>
      </c>
      <c r="V14" s="96"/>
      <c r="W14" s="96"/>
      <c r="X14" s="96"/>
      <c r="Y14" s="96"/>
      <c r="Z14" s="96"/>
      <c r="AA14" s="96"/>
      <c r="AB14" s="96"/>
      <c r="AC14" s="96"/>
      <c r="AD14" s="94"/>
      <c r="AE14" s="84"/>
      <c r="AF14" s="84"/>
      <c r="AG14" s="84"/>
      <c r="AH14" s="128"/>
      <c r="AI14" s="129"/>
      <c r="AJ14" s="129"/>
      <c r="AK14" s="130"/>
    </row>
    <row r="15" s="1" customFormat="1" ht="11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90"/>
      <c r="R15" s="90"/>
      <c r="S15" s="84"/>
      <c r="T15" s="90"/>
      <c r="U15" s="97"/>
      <c r="V15" s="97"/>
      <c r="W15" s="97"/>
      <c r="X15" s="97"/>
      <c r="Y15" s="97"/>
      <c r="Z15" s="95"/>
      <c r="AA15" s="95"/>
      <c r="AB15" s="95"/>
      <c r="AC15" s="95"/>
      <c r="AD15" s="94"/>
      <c r="AE15" s="84"/>
      <c r="AF15" s="84"/>
      <c r="AG15" s="84"/>
      <c r="AH15" s="131"/>
      <c r="AI15" s="9"/>
      <c r="AJ15" s="9"/>
      <c r="AK15" s="132"/>
    </row>
    <row r="16" s="1" customFormat="1" ht="29.25" customHeight="1" spans="1:37">
      <c r="A16" s="18"/>
      <c r="B16" s="19"/>
      <c r="C16" s="19"/>
      <c r="D16" s="19"/>
      <c r="E16" s="19"/>
      <c r="F16" s="19"/>
      <c r="G16" s="19"/>
      <c r="H16" s="19"/>
      <c r="I16" s="19"/>
      <c r="J16" s="78"/>
      <c r="K16" s="78"/>
      <c r="L16" s="78"/>
      <c r="M16" s="78"/>
      <c r="N16" s="79"/>
      <c r="O16" s="79"/>
      <c r="P16" s="79"/>
      <c r="Q16" s="89" t="s">
        <v>28</v>
      </c>
      <c r="R16" s="90"/>
      <c r="S16" s="94"/>
      <c r="T16" s="90"/>
      <c r="U16" s="90" t="s">
        <v>29</v>
      </c>
      <c r="V16" s="98" t="s">
        <v>115</v>
      </c>
      <c r="W16" s="99"/>
      <c r="X16" s="99"/>
      <c r="Y16" s="99"/>
      <c r="Z16" s="99" t="s">
        <v>31</v>
      </c>
      <c r="AA16" s="99"/>
      <c r="AB16" s="99"/>
      <c r="AC16" s="99"/>
      <c r="AD16" s="94"/>
      <c r="AE16" s="101"/>
      <c r="AF16" s="84"/>
      <c r="AG16" s="84"/>
      <c r="AH16" s="133"/>
      <c r="AI16" s="133"/>
      <c r="AJ16" s="133"/>
      <c r="AK16" s="133"/>
    </row>
    <row r="17" s="1" customFormat="1" ht="28.5" customHeight="1" spans="1:37">
      <c r="A17" s="20"/>
      <c r="B17" s="20"/>
      <c r="C17" s="20"/>
      <c r="D17" s="20"/>
      <c r="E17" s="20"/>
      <c r="F17" s="20"/>
      <c r="G17" s="21" t="s">
        <v>32</v>
      </c>
      <c r="H17" s="19">
        <f>H14</f>
        <v>1480</v>
      </c>
      <c r="I17" s="19"/>
      <c r="J17" s="78"/>
      <c r="K17" s="78"/>
      <c r="L17" s="78"/>
      <c r="M17" s="78"/>
      <c r="N17" s="79"/>
      <c r="O17" s="79"/>
      <c r="P17" s="79"/>
      <c r="Q17" s="90"/>
      <c r="R17" s="90"/>
      <c r="S17" s="8"/>
      <c r="T17" s="8"/>
      <c r="U17" s="8"/>
      <c r="V17" s="8"/>
      <c r="W17" s="8"/>
      <c r="X17" s="8"/>
      <c r="Y17" s="8"/>
      <c r="AE17" s="8"/>
      <c r="AF17" s="8"/>
      <c r="AG17" s="8"/>
      <c r="AH17" s="8"/>
      <c r="AI17" s="8"/>
      <c r="AJ17" s="8"/>
      <c r="AK17" s="8"/>
    </row>
    <row r="18" ht="17.25" customHeight="1" spans="1:37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</row>
    <row r="19" ht="16.9" customHeight="1" spans="1:38">
      <c r="A19" s="22" t="s">
        <v>33</v>
      </c>
      <c r="B19" s="23"/>
      <c r="C19" s="24"/>
      <c r="D19" s="25" t="s">
        <v>34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134"/>
      <c r="AJ19" s="135" t="s">
        <v>35</v>
      </c>
      <c r="AK19" s="136"/>
      <c r="AL19" s="137"/>
    </row>
    <row r="20" ht="12" customHeight="1" spans="1:38">
      <c r="A20" s="26"/>
      <c r="B20" s="27"/>
      <c r="C20" s="28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102"/>
      <c r="AF20" s="102"/>
      <c r="AG20" s="102"/>
      <c r="AH20" s="102"/>
      <c r="AI20" s="138"/>
      <c r="AJ20" s="139"/>
      <c r="AK20" s="140"/>
      <c r="AL20" s="141"/>
    </row>
    <row r="21" s="2" customFormat="1" ht="24" customHeight="1" spans="1:38">
      <c r="A21" s="30" t="s">
        <v>36</v>
      </c>
      <c r="B21" s="30"/>
      <c r="C21" s="31"/>
      <c r="D21" s="32"/>
      <c r="E21" s="33"/>
      <c r="F21" s="33"/>
      <c r="G21" s="32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103"/>
      <c r="AF21" s="33"/>
      <c r="AG21" s="60"/>
      <c r="AH21" s="60"/>
      <c r="AI21" s="60"/>
      <c r="AJ21" s="142"/>
      <c r="AK21" s="143"/>
      <c r="AL21" s="144"/>
    </row>
    <row r="22" ht="156" customHeight="1" spans="1:41">
      <c r="A22" s="34" t="s">
        <v>37</v>
      </c>
      <c r="B22" s="34" t="s">
        <v>38</v>
      </c>
      <c r="C22" s="35" t="s">
        <v>39</v>
      </c>
      <c r="D22" s="36" t="s">
        <v>40</v>
      </c>
      <c r="E22" s="37" t="s">
        <v>41</v>
      </c>
      <c r="F22" s="37" t="s">
        <v>42</v>
      </c>
      <c r="G22" s="37" t="s">
        <v>43</v>
      </c>
      <c r="H22" s="38"/>
      <c r="I22" s="37" t="s">
        <v>44</v>
      </c>
      <c r="J22" s="80"/>
      <c r="K22" s="37" t="s">
        <v>45</v>
      </c>
      <c r="L22" s="37" t="s">
        <v>46</v>
      </c>
      <c r="M22" s="37" t="s">
        <v>47</v>
      </c>
      <c r="N22" s="37" t="s">
        <v>48</v>
      </c>
      <c r="O22" s="37" t="s">
        <v>49</v>
      </c>
      <c r="P22" s="37"/>
      <c r="Q22" s="37" t="s">
        <v>50</v>
      </c>
      <c r="R22" s="37" t="s">
        <v>51</v>
      </c>
      <c r="S22" s="37" t="s">
        <v>52</v>
      </c>
      <c r="T22" s="37"/>
      <c r="U22" s="37"/>
      <c r="V22" s="37" t="s">
        <v>53</v>
      </c>
      <c r="W22" s="37" t="s">
        <v>116</v>
      </c>
      <c r="X22" s="37" t="s">
        <v>55</v>
      </c>
      <c r="Y22" s="37"/>
      <c r="Z22" s="104"/>
      <c r="AA22" s="104" t="s">
        <v>117</v>
      </c>
      <c r="AB22" s="104"/>
      <c r="AC22" s="104"/>
      <c r="AD22" s="104"/>
      <c r="AE22" s="105"/>
      <c r="AF22" s="106"/>
      <c r="AG22" s="145"/>
      <c r="AH22" s="145"/>
      <c r="AI22" s="145"/>
      <c r="AJ22" s="146"/>
      <c r="AK22" s="147" t="s">
        <v>56</v>
      </c>
      <c r="AL22" s="148" t="s">
        <v>57</v>
      </c>
      <c r="AM22" s="149"/>
      <c r="AN22" s="149"/>
      <c r="AO22" s="149"/>
    </row>
    <row r="23" s="3" customFormat="1" ht="15" customHeight="1" spans="1:41">
      <c r="A23" s="39">
        <v>1</v>
      </c>
      <c r="B23" s="39">
        <v>2</v>
      </c>
      <c r="C23" s="40">
        <v>3</v>
      </c>
      <c r="D23" s="41">
        <v>4</v>
      </c>
      <c r="E23" s="42">
        <v>5</v>
      </c>
      <c r="F23" s="42">
        <v>6</v>
      </c>
      <c r="G23" s="41">
        <v>7</v>
      </c>
      <c r="H23" s="42">
        <v>8</v>
      </c>
      <c r="I23" s="42">
        <v>9</v>
      </c>
      <c r="J23" s="42">
        <v>10</v>
      </c>
      <c r="K23" s="42">
        <v>11</v>
      </c>
      <c r="L23" s="42">
        <v>12</v>
      </c>
      <c r="M23" s="42">
        <v>14</v>
      </c>
      <c r="N23" s="42">
        <v>13</v>
      </c>
      <c r="O23" s="42">
        <v>15</v>
      </c>
      <c r="P23" s="42">
        <v>15</v>
      </c>
      <c r="Q23" s="42">
        <v>15</v>
      </c>
      <c r="R23" s="42">
        <v>16</v>
      </c>
      <c r="S23" s="42">
        <v>17</v>
      </c>
      <c r="T23" s="42">
        <v>18</v>
      </c>
      <c r="U23" s="42">
        <v>19</v>
      </c>
      <c r="V23" s="42">
        <v>20</v>
      </c>
      <c r="W23" s="41">
        <v>21</v>
      </c>
      <c r="X23" s="41">
        <v>22</v>
      </c>
      <c r="Y23" s="42">
        <v>23</v>
      </c>
      <c r="Z23" s="42">
        <v>24</v>
      </c>
      <c r="AA23" s="42">
        <v>25</v>
      </c>
      <c r="AB23" s="42">
        <v>26</v>
      </c>
      <c r="AC23" s="42">
        <v>27</v>
      </c>
      <c r="AD23" s="42">
        <v>28</v>
      </c>
      <c r="AE23" s="107">
        <v>29</v>
      </c>
      <c r="AF23" s="42">
        <v>29</v>
      </c>
      <c r="AG23" s="42">
        <v>30</v>
      </c>
      <c r="AH23" s="41">
        <v>31</v>
      </c>
      <c r="AI23" s="42">
        <v>32</v>
      </c>
      <c r="AJ23" s="150">
        <v>33</v>
      </c>
      <c r="AK23" s="41">
        <v>34</v>
      </c>
      <c r="AL23" s="42">
        <v>35</v>
      </c>
      <c r="AM23" s="149"/>
      <c r="AN23" s="149"/>
      <c r="AO23" s="149"/>
    </row>
    <row r="24" s="4" customFormat="1" ht="18.75" customHeight="1" spans="1:41">
      <c r="A24" s="43" t="s">
        <v>58</v>
      </c>
      <c r="B24" s="43"/>
      <c r="C24" s="44"/>
      <c r="D24" s="45"/>
      <c r="E24" s="46" t="s">
        <v>59</v>
      </c>
      <c r="F24" s="47" t="s">
        <v>118</v>
      </c>
      <c r="G24" s="46" t="s">
        <v>119</v>
      </c>
      <c r="H24" s="48"/>
      <c r="I24" s="81" t="s">
        <v>62</v>
      </c>
      <c r="J24" s="82"/>
      <c r="K24" s="48"/>
      <c r="L24" s="81" t="s">
        <v>119</v>
      </c>
      <c r="M24" s="48" t="s">
        <v>66</v>
      </c>
      <c r="N24" s="81" t="s">
        <v>120</v>
      </c>
      <c r="O24" s="48" t="s">
        <v>69</v>
      </c>
      <c r="P24" s="48"/>
      <c r="Q24" s="48" t="s">
        <v>121</v>
      </c>
      <c r="R24" s="48" t="s">
        <v>68</v>
      </c>
      <c r="S24" s="48" t="s">
        <v>69</v>
      </c>
      <c r="T24" s="48"/>
      <c r="U24" s="48"/>
      <c r="V24" s="48"/>
      <c r="W24" s="46" t="s">
        <v>66</v>
      </c>
      <c r="X24" s="46" t="s">
        <v>119</v>
      </c>
      <c r="Y24" s="48"/>
      <c r="Z24" s="108"/>
      <c r="AA24" s="108"/>
      <c r="AB24" s="108"/>
      <c r="AC24" s="108"/>
      <c r="AD24" s="108"/>
      <c r="AE24" s="109"/>
      <c r="AF24" s="110"/>
      <c r="AG24" s="110"/>
      <c r="AH24" s="110"/>
      <c r="AI24" s="110"/>
      <c r="AJ24" s="151"/>
      <c r="AK24" s="152"/>
      <c r="AL24" s="153"/>
      <c r="AM24" s="154"/>
      <c r="AN24" s="154"/>
      <c r="AO24" s="154"/>
    </row>
    <row r="25" s="3" customFormat="1" ht="19.5" customHeight="1" spans="1:41">
      <c r="A25" s="49" t="s">
        <v>71</v>
      </c>
      <c r="B25" s="49"/>
      <c r="C25" s="50"/>
      <c r="D25" s="51"/>
      <c r="E25" s="52">
        <v>8</v>
      </c>
      <c r="F25" s="52">
        <v>8</v>
      </c>
      <c r="G25" s="51">
        <v>8</v>
      </c>
      <c r="H25" s="52"/>
      <c r="I25" s="52">
        <v>8</v>
      </c>
      <c r="J25" s="52"/>
      <c r="K25" s="52"/>
      <c r="L25" s="52">
        <v>8</v>
      </c>
      <c r="M25" s="52">
        <v>8</v>
      </c>
      <c r="N25" s="52">
        <v>8</v>
      </c>
      <c r="O25" s="52">
        <v>8</v>
      </c>
      <c r="P25" s="52"/>
      <c r="Q25" s="52">
        <v>8</v>
      </c>
      <c r="R25" s="52">
        <v>8</v>
      </c>
      <c r="S25" s="52">
        <v>8</v>
      </c>
      <c r="T25" s="52"/>
      <c r="U25" s="52"/>
      <c r="V25" s="52"/>
      <c r="W25" s="51">
        <v>8</v>
      </c>
      <c r="X25" s="51">
        <v>8</v>
      </c>
      <c r="Y25" s="111"/>
      <c r="Z25" s="112"/>
      <c r="AA25" s="112"/>
      <c r="AB25" s="112"/>
      <c r="AC25" s="112"/>
      <c r="AD25" s="112"/>
      <c r="AE25" s="113"/>
      <c r="AF25" s="112"/>
      <c r="AG25" s="112"/>
      <c r="AH25" s="112"/>
      <c r="AI25" s="112"/>
      <c r="AJ25" s="155"/>
      <c r="AK25" s="156"/>
      <c r="AL25" s="157"/>
      <c r="AM25" s="149"/>
      <c r="AN25" s="149"/>
      <c r="AO25" s="149"/>
    </row>
    <row r="26" ht="29.25" customHeight="1" spans="1:41">
      <c r="A26" s="53" t="s">
        <v>72</v>
      </c>
      <c r="B26" s="54"/>
      <c r="C26" s="55" t="s">
        <v>73</v>
      </c>
      <c r="D26" s="56"/>
      <c r="E26" s="57"/>
      <c r="F26" s="57">
        <v>45</v>
      </c>
      <c r="G26" s="58">
        <v>65</v>
      </c>
      <c r="H26" s="57"/>
      <c r="I26" s="57"/>
      <c r="J26" s="57"/>
      <c r="K26" s="57"/>
      <c r="L26" s="57">
        <v>105</v>
      </c>
      <c r="M26" s="57"/>
      <c r="N26" s="57">
        <v>71</v>
      </c>
      <c r="O26" s="57"/>
      <c r="P26" s="57"/>
      <c r="Q26" s="57"/>
      <c r="R26" s="57"/>
      <c r="S26" s="57"/>
      <c r="T26" s="57"/>
      <c r="U26" s="57"/>
      <c r="V26" s="57"/>
      <c r="W26" s="58"/>
      <c r="X26" s="58">
        <v>130</v>
      </c>
      <c r="Y26" s="57"/>
      <c r="Z26" s="57"/>
      <c r="AA26" s="57"/>
      <c r="AB26" s="57"/>
      <c r="AC26" s="57"/>
      <c r="AD26" s="57"/>
      <c r="AE26" s="114"/>
      <c r="AF26" s="57"/>
      <c r="AG26" s="57"/>
      <c r="AH26" s="57"/>
      <c r="AI26" s="57"/>
      <c r="AJ26" s="158"/>
      <c r="AK26" s="159">
        <f>SUM(D27:AE27)</f>
        <v>3.328</v>
      </c>
      <c r="AL26" s="160">
        <f>SUM(AF27:AJ27)</f>
        <v>0</v>
      </c>
      <c r="AM26" s="149"/>
      <c r="AN26" s="149"/>
      <c r="AO26" s="149"/>
    </row>
    <row r="27" ht="23.25" customHeight="1" spans="1:41">
      <c r="A27" s="59"/>
      <c r="B27" s="60"/>
      <c r="C27" s="55" t="s">
        <v>74</v>
      </c>
      <c r="D27" s="61">
        <f t="shared" ref="D27:AJ27" si="0">(D$25*D26)/1000</f>
        <v>0</v>
      </c>
      <c r="E27" s="62">
        <f t="shared" si="0"/>
        <v>0</v>
      </c>
      <c r="F27" s="62">
        <f t="shared" si="0"/>
        <v>0.36</v>
      </c>
      <c r="G27" s="62">
        <f t="shared" si="0"/>
        <v>0.52</v>
      </c>
      <c r="H27" s="62">
        <f t="shared" si="0"/>
        <v>0</v>
      </c>
      <c r="I27" s="62">
        <f t="shared" si="0"/>
        <v>0</v>
      </c>
      <c r="J27" s="62">
        <f t="shared" si="0"/>
        <v>0</v>
      </c>
      <c r="K27" s="62">
        <f t="shared" si="0"/>
        <v>0</v>
      </c>
      <c r="L27" s="62">
        <f t="shared" si="0"/>
        <v>0.84</v>
      </c>
      <c r="M27" s="62">
        <f t="shared" si="0"/>
        <v>0</v>
      </c>
      <c r="N27" s="62">
        <f t="shared" si="0"/>
        <v>0.568</v>
      </c>
      <c r="O27" s="62">
        <f t="shared" si="0"/>
        <v>0</v>
      </c>
      <c r="P27" s="62">
        <f t="shared" si="0"/>
        <v>0</v>
      </c>
      <c r="Q27" s="62">
        <f t="shared" si="0"/>
        <v>0</v>
      </c>
      <c r="R27" s="62">
        <f t="shared" si="0"/>
        <v>0</v>
      </c>
      <c r="S27" s="62">
        <f t="shared" si="0"/>
        <v>0</v>
      </c>
      <c r="T27" s="62"/>
      <c r="U27" s="62">
        <f t="shared" si="0"/>
        <v>0</v>
      </c>
      <c r="V27" s="62">
        <f t="shared" si="0"/>
        <v>0</v>
      </c>
      <c r="W27" s="62">
        <f t="shared" si="0"/>
        <v>0</v>
      </c>
      <c r="X27" s="62">
        <f t="shared" si="0"/>
        <v>1.04</v>
      </c>
      <c r="Y27" s="62">
        <f t="shared" si="0"/>
        <v>0</v>
      </c>
      <c r="Z27" s="62">
        <f t="shared" si="0"/>
        <v>0</v>
      </c>
      <c r="AA27" s="62">
        <f t="shared" si="0"/>
        <v>0</v>
      </c>
      <c r="AB27" s="62">
        <f t="shared" si="0"/>
        <v>0</v>
      </c>
      <c r="AC27" s="62">
        <f t="shared" si="0"/>
        <v>0</v>
      </c>
      <c r="AD27" s="62">
        <f t="shared" si="0"/>
        <v>0</v>
      </c>
      <c r="AE27" s="115">
        <f t="shared" si="0"/>
        <v>0</v>
      </c>
      <c r="AF27" s="62">
        <f t="shared" si="0"/>
        <v>0</v>
      </c>
      <c r="AG27" s="62">
        <f t="shared" si="0"/>
        <v>0</v>
      </c>
      <c r="AH27" s="62">
        <f t="shared" si="0"/>
        <v>0</v>
      </c>
      <c r="AI27" s="62">
        <f t="shared" si="0"/>
        <v>0</v>
      </c>
      <c r="AJ27" s="161">
        <f t="shared" si="0"/>
        <v>0</v>
      </c>
      <c r="AK27" s="162"/>
      <c r="AL27" s="163"/>
      <c r="AM27" s="149"/>
      <c r="AN27" s="149"/>
      <c r="AO27" s="149"/>
    </row>
    <row r="28" ht="29.25" customHeight="1" spans="1:41">
      <c r="A28" s="53" t="s">
        <v>75</v>
      </c>
      <c r="B28" s="54"/>
      <c r="C28" s="55" t="s">
        <v>73</v>
      </c>
      <c r="D28" s="56"/>
      <c r="E28" s="57"/>
      <c r="F28" s="57">
        <v>105</v>
      </c>
      <c r="G28" s="58">
        <v>92</v>
      </c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8">
        <v>16</v>
      </c>
      <c r="X28" s="58"/>
      <c r="Y28" s="57"/>
      <c r="Z28" s="57"/>
      <c r="AA28" s="57"/>
      <c r="AB28" s="57"/>
      <c r="AC28" s="57"/>
      <c r="AD28" s="57"/>
      <c r="AE28" s="114"/>
      <c r="AF28" s="57"/>
      <c r="AG28" s="57"/>
      <c r="AH28" s="57"/>
      <c r="AI28" s="57"/>
      <c r="AJ28" s="158"/>
      <c r="AK28" s="159">
        <f>SUM(D29:AE29)</f>
        <v>1.704</v>
      </c>
      <c r="AL28" s="160"/>
      <c r="AM28" s="164"/>
      <c r="AN28" s="165"/>
      <c r="AO28" s="149"/>
    </row>
    <row r="29" ht="28.5" customHeight="1" spans="1:41">
      <c r="A29" s="59"/>
      <c r="B29" s="60"/>
      <c r="C29" s="55" t="s">
        <v>74</v>
      </c>
      <c r="D29" s="61">
        <f t="shared" ref="D29:AJ29" si="1">(D$25*D28)/1000</f>
        <v>0</v>
      </c>
      <c r="E29" s="62">
        <f t="shared" si="1"/>
        <v>0</v>
      </c>
      <c r="F29" s="62">
        <f t="shared" si="1"/>
        <v>0.84</v>
      </c>
      <c r="G29" s="62">
        <f t="shared" si="1"/>
        <v>0.736</v>
      </c>
      <c r="H29" s="62">
        <f t="shared" si="1"/>
        <v>0</v>
      </c>
      <c r="I29" s="62">
        <f t="shared" si="1"/>
        <v>0</v>
      </c>
      <c r="J29" s="62">
        <f t="shared" si="1"/>
        <v>0</v>
      </c>
      <c r="K29" s="62">
        <f t="shared" si="1"/>
        <v>0</v>
      </c>
      <c r="L29" s="62">
        <f t="shared" si="1"/>
        <v>0</v>
      </c>
      <c r="M29" s="62">
        <f t="shared" si="1"/>
        <v>0</v>
      </c>
      <c r="N29" s="62">
        <f t="shared" si="1"/>
        <v>0</v>
      </c>
      <c r="O29" s="62"/>
      <c r="P29" s="62">
        <f t="shared" si="1"/>
        <v>0</v>
      </c>
      <c r="Q29" s="62">
        <f t="shared" si="1"/>
        <v>0</v>
      </c>
      <c r="R29" s="62">
        <f t="shared" si="1"/>
        <v>0</v>
      </c>
      <c r="S29" s="62">
        <f t="shared" si="1"/>
        <v>0</v>
      </c>
      <c r="T29" s="62">
        <f t="shared" si="1"/>
        <v>0</v>
      </c>
      <c r="U29" s="62">
        <f t="shared" si="1"/>
        <v>0</v>
      </c>
      <c r="V29" s="62">
        <f t="shared" si="1"/>
        <v>0</v>
      </c>
      <c r="W29" s="62">
        <f t="shared" si="1"/>
        <v>0.128</v>
      </c>
      <c r="X29" s="62">
        <f t="shared" si="1"/>
        <v>0</v>
      </c>
      <c r="Y29" s="62">
        <f t="shared" si="1"/>
        <v>0</v>
      </c>
      <c r="Z29" s="62">
        <f t="shared" si="1"/>
        <v>0</v>
      </c>
      <c r="AA29" s="62">
        <f t="shared" si="1"/>
        <v>0</v>
      </c>
      <c r="AB29" s="62">
        <f t="shared" si="1"/>
        <v>0</v>
      </c>
      <c r="AC29" s="62">
        <f t="shared" si="1"/>
        <v>0</v>
      </c>
      <c r="AD29" s="62">
        <f t="shared" si="1"/>
        <v>0</v>
      </c>
      <c r="AE29" s="115">
        <f t="shared" si="1"/>
        <v>0</v>
      </c>
      <c r="AF29" s="62">
        <f t="shared" si="1"/>
        <v>0</v>
      </c>
      <c r="AG29" s="62">
        <f t="shared" si="1"/>
        <v>0</v>
      </c>
      <c r="AH29" s="62">
        <f t="shared" si="1"/>
        <v>0</v>
      </c>
      <c r="AI29" s="62">
        <f t="shared" si="1"/>
        <v>0</v>
      </c>
      <c r="AJ29" s="161">
        <f t="shared" si="1"/>
        <v>0</v>
      </c>
      <c r="AK29" s="162"/>
      <c r="AL29" s="163"/>
      <c r="AM29" s="164"/>
      <c r="AN29" s="165"/>
      <c r="AO29" s="149"/>
    </row>
    <row r="30" ht="25.5" customHeight="1" spans="1:41">
      <c r="A30" s="53" t="s">
        <v>76</v>
      </c>
      <c r="B30" s="54"/>
      <c r="C30" s="55" t="s">
        <v>73</v>
      </c>
      <c r="D30" s="56"/>
      <c r="E30" s="57">
        <v>5</v>
      </c>
      <c r="F30" s="57">
        <v>1.5</v>
      </c>
      <c r="G30" s="58"/>
      <c r="H30" s="57"/>
      <c r="I30" s="57"/>
      <c r="J30" s="57"/>
      <c r="K30" s="57"/>
      <c r="L30" s="57"/>
      <c r="M30" s="57"/>
      <c r="N30" s="57">
        <v>5</v>
      </c>
      <c r="O30" s="57"/>
      <c r="P30" s="57"/>
      <c r="Q30" s="57"/>
      <c r="R30" s="57"/>
      <c r="S30" s="57"/>
      <c r="T30" s="57"/>
      <c r="U30" s="57"/>
      <c r="V30" s="57"/>
      <c r="W30" s="58">
        <v>8</v>
      </c>
      <c r="X30" s="58"/>
      <c r="Y30" s="57"/>
      <c r="Z30" s="57"/>
      <c r="AA30" s="57"/>
      <c r="AB30" s="57"/>
      <c r="AC30" s="57"/>
      <c r="AD30" s="57"/>
      <c r="AE30" s="114"/>
      <c r="AF30" s="57"/>
      <c r="AG30" s="57"/>
      <c r="AH30" s="57"/>
      <c r="AI30" s="57"/>
      <c r="AJ30" s="158"/>
      <c r="AK30" s="159">
        <f>SUM(D31:AE31)</f>
        <v>0.156</v>
      </c>
      <c r="AL30" s="160">
        <f>SUM(AF31:AJ31)</f>
        <v>0</v>
      </c>
      <c r="AM30" s="149"/>
      <c r="AN30" s="149"/>
      <c r="AO30" s="149"/>
    </row>
    <row r="31" ht="28.5" customHeight="1" spans="1:41">
      <c r="A31" s="59"/>
      <c r="B31" s="60"/>
      <c r="C31" s="55" t="s">
        <v>74</v>
      </c>
      <c r="D31" s="61">
        <f t="shared" ref="D31:AJ31" si="2">(D$25*D30)/1000</f>
        <v>0</v>
      </c>
      <c r="E31" s="62">
        <f t="shared" si="2"/>
        <v>0.04</v>
      </c>
      <c r="F31" s="62">
        <f t="shared" si="2"/>
        <v>0.012</v>
      </c>
      <c r="G31" s="62">
        <f t="shared" si="2"/>
        <v>0</v>
      </c>
      <c r="H31" s="62">
        <f t="shared" si="2"/>
        <v>0</v>
      </c>
      <c r="I31" s="62">
        <f t="shared" si="2"/>
        <v>0</v>
      </c>
      <c r="J31" s="62">
        <f t="shared" si="2"/>
        <v>0</v>
      </c>
      <c r="K31" s="62">
        <f t="shared" si="2"/>
        <v>0</v>
      </c>
      <c r="L31" s="62">
        <f t="shared" si="2"/>
        <v>0</v>
      </c>
      <c r="M31" s="62">
        <f t="shared" si="2"/>
        <v>0</v>
      </c>
      <c r="N31" s="62">
        <f t="shared" si="2"/>
        <v>0.04</v>
      </c>
      <c r="O31" s="62">
        <f t="shared" si="2"/>
        <v>0</v>
      </c>
      <c r="P31" s="62">
        <f t="shared" si="2"/>
        <v>0</v>
      </c>
      <c r="Q31" s="62">
        <f t="shared" si="2"/>
        <v>0</v>
      </c>
      <c r="R31" s="62">
        <f t="shared" si="2"/>
        <v>0</v>
      </c>
      <c r="S31" s="62">
        <f t="shared" si="2"/>
        <v>0</v>
      </c>
      <c r="T31" s="62">
        <f t="shared" si="2"/>
        <v>0</v>
      </c>
      <c r="U31" s="62">
        <f t="shared" si="2"/>
        <v>0</v>
      </c>
      <c r="V31" s="62">
        <f t="shared" si="2"/>
        <v>0</v>
      </c>
      <c r="W31" s="62">
        <f t="shared" si="2"/>
        <v>0.064</v>
      </c>
      <c r="X31" s="62">
        <f t="shared" si="2"/>
        <v>0</v>
      </c>
      <c r="Y31" s="62">
        <f t="shared" si="2"/>
        <v>0</v>
      </c>
      <c r="Z31" s="62">
        <f t="shared" si="2"/>
        <v>0</v>
      </c>
      <c r="AA31" s="62">
        <f t="shared" si="2"/>
        <v>0</v>
      </c>
      <c r="AB31" s="62">
        <f t="shared" si="2"/>
        <v>0</v>
      </c>
      <c r="AC31" s="62">
        <f t="shared" si="2"/>
        <v>0</v>
      </c>
      <c r="AD31" s="62">
        <f t="shared" si="2"/>
        <v>0</v>
      </c>
      <c r="AE31" s="115">
        <f t="shared" si="2"/>
        <v>0</v>
      </c>
      <c r="AF31" s="62">
        <f t="shared" si="2"/>
        <v>0</v>
      </c>
      <c r="AG31" s="62">
        <f t="shared" si="2"/>
        <v>0</v>
      </c>
      <c r="AH31" s="62">
        <f t="shared" si="2"/>
        <v>0</v>
      </c>
      <c r="AI31" s="62">
        <f t="shared" si="2"/>
        <v>0</v>
      </c>
      <c r="AJ31" s="161">
        <f t="shared" si="2"/>
        <v>0</v>
      </c>
      <c r="AK31" s="162"/>
      <c r="AL31" s="163"/>
      <c r="AM31" s="149"/>
      <c r="AN31" s="149"/>
      <c r="AO31" s="149"/>
    </row>
    <row r="32" ht="27.75" customHeight="1" spans="1:41">
      <c r="A32" s="53" t="s">
        <v>51</v>
      </c>
      <c r="B32" s="54"/>
      <c r="C32" s="55" t="s">
        <v>73</v>
      </c>
      <c r="D32" s="56"/>
      <c r="E32" s="57">
        <v>30</v>
      </c>
      <c r="F32" s="57"/>
      <c r="G32" s="58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>
        <v>34.8648</v>
      </c>
      <c r="S32" s="57"/>
      <c r="T32" s="57"/>
      <c r="U32" s="57"/>
      <c r="V32" s="57"/>
      <c r="W32" s="58"/>
      <c r="X32" s="58"/>
      <c r="Y32" s="57"/>
      <c r="Z32" s="57"/>
      <c r="AA32" s="57"/>
      <c r="AB32" s="57"/>
      <c r="AC32" s="57"/>
      <c r="AD32" s="57"/>
      <c r="AE32" s="114"/>
      <c r="AF32" s="57"/>
      <c r="AG32" s="57"/>
      <c r="AH32" s="57"/>
      <c r="AI32" s="57"/>
      <c r="AJ32" s="158"/>
      <c r="AK32" s="159">
        <f t="shared" ref="AK32" si="3">SUM(D33:AE33)</f>
        <v>0.5189184</v>
      </c>
      <c r="AL32" s="160">
        <f>SUM(AF33:AJ33)</f>
        <v>0</v>
      </c>
      <c r="AM32" s="149"/>
      <c r="AN32" s="149"/>
      <c r="AO32" s="149"/>
    </row>
    <row r="33" ht="24.75" customHeight="1" spans="1:41">
      <c r="A33" s="59"/>
      <c r="B33" s="60"/>
      <c r="C33" s="55" t="s">
        <v>74</v>
      </c>
      <c r="D33" s="61">
        <f t="shared" ref="D33:AJ33" si="4">(D$25*D32)/1000</f>
        <v>0</v>
      </c>
      <c r="E33" s="62">
        <f t="shared" si="4"/>
        <v>0.24</v>
      </c>
      <c r="F33" s="62">
        <f t="shared" si="4"/>
        <v>0</v>
      </c>
      <c r="G33" s="62">
        <f t="shared" si="4"/>
        <v>0</v>
      </c>
      <c r="H33" s="62">
        <f t="shared" si="4"/>
        <v>0</v>
      </c>
      <c r="I33" s="62">
        <f t="shared" si="4"/>
        <v>0</v>
      </c>
      <c r="J33" s="62">
        <f t="shared" si="4"/>
        <v>0</v>
      </c>
      <c r="K33" s="62">
        <f t="shared" si="4"/>
        <v>0</v>
      </c>
      <c r="L33" s="62">
        <f t="shared" si="4"/>
        <v>0</v>
      </c>
      <c r="M33" s="62">
        <f t="shared" si="4"/>
        <v>0</v>
      </c>
      <c r="N33" s="62">
        <f t="shared" si="4"/>
        <v>0</v>
      </c>
      <c r="O33" s="62">
        <f t="shared" si="4"/>
        <v>0</v>
      </c>
      <c r="P33" s="62">
        <f t="shared" si="4"/>
        <v>0</v>
      </c>
      <c r="Q33" s="62">
        <f t="shared" si="4"/>
        <v>0</v>
      </c>
      <c r="R33" s="62">
        <f t="shared" si="4"/>
        <v>0.2789184</v>
      </c>
      <c r="S33" s="62">
        <f t="shared" si="4"/>
        <v>0</v>
      </c>
      <c r="T33" s="62">
        <f t="shared" si="4"/>
        <v>0</v>
      </c>
      <c r="U33" s="62">
        <f t="shared" si="4"/>
        <v>0</v>
      </c>
      <c r="V33" s="62">
        <f t="shared" si="4"/>
        <v>0</v>
      </c>
      <c r="W33" s="62">
        <f t="shared" si="4"/>
        <v>0</v>
      </c>
      <c r="X33" s="62">
        <f t="shared" si="4"/>
        <v>0</v>
      </c>
      <c r="Y33" s="62">
        <f t="shared" si="4"/>
        <v>0</v>
      </c>
      <c r="Z33" s="62">
        <f t="shared" si="4"/>
        <v>0</v>
      </c>
      <c r="AA33" s="62">
        <f t="shared" si="4"/>
        <v>0</v>
      </c>
      <c r="AB33" s="62">
        <f t="shared" si="4"/>
        <v>0</v>
      </c>
      <c r="AC33" s="62">
        <f t="shared" si="4"/>
        <v>0</v>
      </c>
      <c r="AD33" s="62">
        <f t="shared" si="4"/>
        <v>0</v>
      </c>
      <c r="AE33" s="115">
        <f t="shared" si="4"/>
        <v>0</v>
      </c>
      <c r="AF33" s="62">
        <f t="shared" si="4"/>
        <v>0</v>
      </c>
      <c r="AG33" s="62">
        <f t="shared" si="4"/>
        <v>0</v>
      </c>
      <c r="AH33" s="62">
        <f t="shared" si="4"/>
        <v>0</v>
      </c>
      <c r="AI33" s="62">
        <f t="shared" si="4"/>
        <v>0</v>
      </c>
      <c r="AJ33" s="161">
        <f t="shared" si="4"/>
        <v>0</v>
      </c>
      <c r="AK33" s="162"/>
      <c r="AL33" s="163"/>
      <c r="AM33" s="149"/>
      <c r="AN33" s="149"/>
      <c r="AO33" s="149"/>
    </row>
    <row r="34" ht="29.25" customHeight="1" spans="1:41">
      <c r="A34" s="53" t="s">
        <v>52</v>
      </c>
      <c r="B34" s="54"/>
      <c r="C34" s="55" t="s">
        <v>73</v>
      </c>
      <c r="D34" s="56"/>
      <c r="E34" s="57"/>
      <c r="F34" s="57"/>
      <c r="G34" s="58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>
        <v>40.54</v>
      </c>
      <c r="T34" s="57"/>
      <c r="U34" s="57"/>
      <c r="V34" s="57"/>
      <c r="W34" s="58"/>
      <c r="X34" s="58"/>
      <c r="Y34" s="57"/>
      <c r="Z34" s="57"/>
      <c r="AA34" s="57"/>
      <c r="AB34" s="57"/>
      <c r="AC34" s="57"/>
      <c r="AD34" s="57"/>
      <c r="AE34" s="114"/>
      <c r="AF34" s="57"/>
      <c r="AG34" s="57"/>
      <c r="AH34" s="57"/>
      <c r="AI34" s="57"/>
      <c r="AJ34" s="158"/>
      <c r="AK34" s="159">
        <f t="shared" ref="AK34" si="5">SUM(D35:AE35)</f>
        <v>0.32432</v>
      </c>
      <c r="AL34" s="160">
        <f>SUM(AF35:AJ35)</f>
        <v>0</v>
      </c>
      <c r="AM34" s="149"/>
      <c r="AN34" s="149"/>
      <c r="AO34" s="149"/>
    </row>
    <row r="35" ht="19.15" customHeight="1" spans="1:41">
      <c r="A35" s="59"/>
      <c r="B35" s="60"/>
      <c r="C35" s="55" t="s">
        <v>74</v>
      </c>
      <c r="D35" s="61">
        <f t="shared" ref="D35:AJ35" si="6">(D$25*D34)/1000</f>
        <v>0</v>
      </c>
      <c r="E35" s="62">
        <f t="shared" si="6"/>
        <v>0</v>
      </c>
      <c r="F35" s="62">
        <f t="shared" si="6"/>
        <v>0</v>
      </c>
      <c r="G35" s="62">
        <f t="shared" si="6"/>
        <v>0</v>
      </c>
      <c r="H35" s="62">
        <f t="shared" si="6"/>
        <v>0</v>
      </c>
      <c r="I35" s="62">
        <f t="shared" si="6"/>
        <v>0</v>
      </c>
      <c r="J35" s="62">
        <f t="shared" si="6"/>
        <v>0</v>
      </c>
      <c r="K35" s="62">
        <f t="shared" si="6"/>
        <v>0</v>
      </c>
      <c r="L35" s="62">
        <f t="shared" si="6"/>
        <v>0</v>
      </c>
      <c r="M35" s="62">
        <f t="shared" si="6"/>
        <v>0</v>
      </c>
      <c r="N35" s="62">
        <f t="shared" si="6"/>
        <v>0</v>
      </c>
      <c r="O35" s="62">
        <f t="shared" si="6"/>
        <v>0</v>
      </c>
      <c r="P35" s="62">
        <f t="shared" si="6"/>
        <v>0</v>
      </c>
      <c r="Q35" s="62">
        <f t="shared" si="6"/>
        <v>0</v>
      </c>
      <c r="R35" s="62">
        <f t="shared" si="6"/>
        <v>0</v>
      </c>
      <c r="S35" s="62">
        <f t="shared" si="6"/>
        <v>0.32432</v>
      </c>
      <c r="T35" s="62">
        <f t="shared" si="6"/>
        <v>0</v>
      </c>
      <c r="U35" s="62">
        <f t="shared" si="6"/>
        <v>0</v>
      </c>
      <c r="V35" s="62">
        <f t="shared" si="6"/>
        <v>0</v>
      </c>
      <c r="W35" s="62">
        <f t="shared" si="6"/>
        <v>0</v>
      </c>
      <c r="X35" s="62">
        <f t="shared" si="6"/>
        <v>0</v>
      </c>
      <c r="Y35" s="62">
        <f t="shared" si="6"/>
        <v>0</v>
      </c>
      <c r="Z35" s="62">
        <f t="shared" si="6"/>
        <v>0</v>
      </c>
      <c r="AA35" s="62">
        <f t="shared" si="6"/>
        <v>0</v>
      </c>
      <c r="AB35" s="62">
        <f t="shared" si="6"/>
        <v>0</v>
      </c>
      <c r="AC35" s="62">
        <f t="shared" si="6"/>
        <v>0</v>
      </c>
      <c r="AD35" s="62">
        <f t="shared" si="6"/>
        <v>0</v>
      </c>
      <c r="AE35" s="115">
        <f t="shared" si="6"/>
        <v>0</v>
      </c>
      <c r="AF35" s="62">
        <f t="shared" si="6"/>
        <v>0</v>
      </c>
      <c r="AG35" s="62">
        <f t="shared" si="6"/>
        <v>0</v>
      </c>
      <c r="AH35" s="62">
        <f t="shared" si="6"/>
        <v>0</v>
      </c>
      <c r="AI35" s="62">
        <f t="shared" si="6"/>
        <v>0</v>
      </c>
      <c r="AJ35" s="161">
        <f t="shared" si="6"/>
        <v>0</v>
      </c>
      <c r="AK35" s="162"/>
      <c r="AL35" s="163"/>
      <c r="AM35" s="149"/>
      <c r="AN35" s="149"/>
      <c r="AO35" s="149"/>
    </row>
    <row r="36" ht="26.25" customHeight="1" spans="1:41">
      <c r="A36" s="53" t="s">
        <v>77</v>
      </c>
      <c r="B36" s="54"/>
      <c r="C36" s="55" t="s">
        <v>73</v>
      </c>
      <c r="D36" s="56"/>
      <c r="E36" s="57"/>
      <c r="F36" s="57">
        <v>1.2</v>
      </c>
      <c r="G36" s="58">
        <v>8</v>
      </c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8"/>
      <c r="X36" s="58">
        <v>7</v>
      </c>
      <c r="Y36" s="57"/>
      <c r="Z36" s="57"/>
      <c r="AA36" s="57"/>
      <c r="AB36" s="57"/>
      <c r="AC36" s="57"/>
      <c r="AD36" s="57"/>
      <c r="AE36" s="114"/>
      <c r="AF36" s="57"/>
      <c r="AG36" s="57"/>
      <c r="AH36" s="57"/>
      <c r="AI36" s="57"/>
      <c r="AJ36" s="158"/>
      <c r="AK36" s="159">
        <f t="shared" ref="AK36" si="7">SUM(D37:AE37)</f>
        <v>0.1296</v>
      </c>
      <c r="AL36" s="160">
        <f>SUM(AF37:AJ37)</f>
        <v>0</v>
      </c>
      <c r="AM36" s="149"/>
      <c r="AN36" s="149"/>
      <c r="AO36" s="149"/>
    </row>
    <row r="37" ht="24.75" customHeight="1" spans="1:41">
      <c r="A37" s="59"/>
      <c r="B37" s="60"/>
      <c r="C37" s="55" t="s">
        <v>74</v>
      </c>
      <c r="D37" s="61">
        <f t="shared" ref="D37:AJ37" si="8">(D$25*D36)/1000</f>
        <v>0</v>
      </c>
      <c r="E37" s="62">
        <f t="shared" si="8"/>
        <v>0</v>
      </c>
      <c r="F37" s="62">
        <f t="shared" si="8"/>
        <v>0.0096</v>
      </c>
      <c r="G37" s="62">
        <f t="shared" si="8"/>
        <v>0.064</v>
      </c>
      <c r="H37" s="62">
        <f t="shared" si="8"/>
        <v>0</v>
      </c>
      <c r="I37" s="62">
        <f t="shared" si="8"/>
        <v>0</v>
      </c>
      <c r="J37" s="62">
        <f t="shared" si="8"/>
        <v>0</v>
      </c>
      <c r="K37" s="62">
        <f t="shared" si="8"/>
        <v>0</v>
      </c>
      <c r="L37" s="62">
        <f t="shared" si="8"/>
        <v>0</v>
      </c>
      <c r="M37" s="62">
        <f t="shared" si="8"/>
        <v>0</v>
      </c>
      <c r="N37" s="62">
        <f t="shared" si="8"/>
        <v>0</v>
      </c>
      <c r="O37" s="62">
        <f t="shared" si="8"/>
        <v>0</v>
      </c>
      <c r="P37" s="62">
        <f t="shared" si="8"/>
        <v>0</v>
      </c>
      <c r="Q37" s="62">
        <f t="shared" si="8"/>
        <v>0</v>
      </c>
      <c r="R37" s="62">
        <f t="shared" si="8"/>
        <v>0</v>
      </c>
      <c r="S37" s="62">
        <f t="shared" si="8"/>
        <v>0</v>
      </c>
      <c r="T37" s="62">
        <f t="shared" si="8"/>
        <v>0</v>
      </c>
      <c r="U37" s="62">
        <f t="shared" si="8"/>
        <v>0</v>
      </c>
      <c r="V37" s="62">
        <f t="shared" si="8"/>
        <v>0</v>
      </c>
      <c r="W37" s="62">
        <f t="shared" si="8"/>
        <v>0</v>
      </c>
      <c r="X37" s="62">
        <f t="shared" si="8"/>
        <v>0.056</v>
      </c>
      <c r="Y37" s="62">
        <f t="shared" si="8"/>
        <v>0</v>
      </c>
      <c r="Z37" s="62">
        <f t="shared" si="8"/>
        <v>0</v>
      </c>
      <c r="AA37" s="62">
        <f t="shared" si="8"/>
        <v>0</v>
      </c>
      <c r="AB37" s="62">
        <f t="shared" si="8"/>
        <v>0</v>
      </c>
      <c r="AC37" s="62">
        <f t="shared" si="8"/>
        <v>0</v>
      </c>
      <c r="AD37" s="62">
        <f t="shared" si="8"/>
        <v>0</v>
      </c>
      <c r="AE37" s="115">
        <f t="shared" si="8"/>
        <v>0</v>
      </c>
      <c r="AF37" s="62">
        <f t="shared" si="8"/>
        <v>0</v>
      </c>
      <c r="AG37" s="62">
        <f t="shared" si="8"/>
        <v>0</v>
      </c>
      <c r="AH37" s="62">
        <f t="shared" si="8"/>
        <v>0</v>
      </c>
      <c r="AI37" s="62">
        <f t="shared" si="8"/>
        <v>0</v>
      </c>
      <c r="AJ37" s="161">
        <f t="shared" si="8"/>
        <v>0</v>
      </c>
      <c r="AK37" s="162"/>
      <c r="AL37" s="163"/>
      <c r="AM37" s="149"/>
      <c r="AN37" s="149"/>
      <c r="AO37" s="149"/>
    </row>
    <row r="38" ht="27" customHeight="1" spans="1:41">
      <c r="A38" s="53" t="s">
        <v>78</v>
      </c>
      <c r="B38" s="54"/>
      <c r="C38" s="55" t="s">
        <v>73</v>
      </c>
      <c r="D38" s="56"/>
      <c r="E38" s="57"/>
      <c r="F38" s="57">
        <v>0.2</v>
      </c>
      <c r="G38" s="58"/>
      <c r="H38" s="57"/>
      <c r="I38" s="57"/>
      <c r="J38" s="57"/>
      <c r="K38" s="57"/>
      <c r="L38" s="57">
        <v>1.5</v>
      </c>
      <c r="M38" s="57">
        <v>1</v>
      </c>
      <c r="N38" s="57">
        <v>0.3</v>
      </c>
      <c r="O38" s="57"/>
      <c r="P38" s="57"/>
      <c r="Q38" s="57"/>
      <c r="R38" s="57"/>
      <c r="S38" s="57"/>
      <c r="T38" s="57"/>
      <c r="U38" s="57"/>
      <c r="V38" s="57"/>
      <c r="W38" s="58">
        <v>0.3</v>
      </c>
      <c r="X38" s="58"/>
      <c r="Y38" s="57"/>
      <c r="Z38" s="57"/>
      <c r="AA38" s="57"/>
      <c r="AB38" s="57"/>
      <c r="AC38" s="57"/>
      <c r="AD38" s="57"/>
      <c r="AE38" s="114"/>
      <c r="AF38" s="57"/>
      <c r="AG38" s="57"/>
      <c r="AH38" s="57"/>
      <c r="AI38" s="57"/>
      <c r="AJ38" s="158"/>
      <c r="AK38" s="159">
        <f t="shared" ref="AK38" si="9">SUM(D39:AE39)</f>
        <v>0.0264</v>
      </c>
      <c r="AL38" s="160">
        <f>SUM(AF39:AJ39)</f>
        <v>0</v>
      </c>
      <c r="AM38" s="149"/>
      <c r="AN38" s="149"/>
      <c r="AO38" s="149"/>
    </row>
    <row r="39" ht="26.45" customHeight="1" spans="1:41">
      <c r="A39" s="59"/>
      <c r="B39" s="60"/>
      <c r="C39" s="55" t="s">
        <v>74</v>
      </c>
      <c r="D39" s="61">
        <f t="shared" ref="D39:AJ41" si="10">(D$25*D38)/1000</f>
        <v>0</v>
      </c>
      <c r="E39" s="62">
        <f t="shared" si="10"/>
        <v>0</v>
      </c>
      <c r="F39" s="62">
        <f t="shared" si="10"/>
        <v>0.0016</v>
      </c>
      <c r="G39" s="62">
        <f t="shared" si="10"/>
        <v>0</v>
      </c>
      <c r="H39" s="62">
        <f t="shared" si="10"/>
        <v>0</v>
      </c>
      <c r="I39" s="62">
        <f t="shared" si="10"/>
        <v>0</v>
      </c>
      <c r="J39" s="62">
        <f t="shared" si="10"/>
        <v>0</v>
      </c>
      <c r="K39" s="62">
        <f t="shared" si="10"/>
        <v>0</v>
      </c>
      <c r="L39" s="62">
        <f t="shared" si="10"/>
        <v>0.012</v>
      </c>
      <c r="M39" s="62">
        <f t="shared" si="10"/>
        <v>0.008</v>
      </c>
      <c r="N39" s="62">
        <f t="shared" si="10"/>
        <v>0.0024</v>
      </c>
      <c r="O39" s="62">
        <f t="shared" si="10"/>
        <v>0</v>
      </c>
      <c r="P39" s="62">
        <f t="shared" si="10"/>
        <v>0</v>
      </c>
      <c r="Q39" s="62">
        <f t="shared" si="10"/>
        <v>0</v>
      </c>
      <c r="R39" s="62">
        <f t="shared" si="10"/>
        <v>0</v>
      </c>
      <c r="S39" s="62">
        <f t="shared" si="10"/>
        <v>0</v>
      </c>
      <c r="T39" s="62">
        <f t="shared" si="10"/>
        <v>0</v>
      </c>
      <c r="U39" s="62">
        <f t="shared" si="10"/>
        <v>0</v>
      </c>
      <c r="V39" s="62">
        <f t="shared" si="10"/>
        <v>0</v>
      </c>
      <c r="W39" s="62">
        <f t="shared" si="10"/>
        <v>0.0024</v>
      </c>
      <c r="X39" s="62">
        <f t="shared" si="10"/>
        <v>0</v>
      </c>
      <c r="Y39" s="62">
        <f t="shared" si="10"/>
        <v>0</v>
      </c>
      <c r="Z39" s="62">
        <f t="shared" si="10"/>
        <v>0</v>
      </c>
      <c r="AA39" s="62">
        <f t="shared" si="10"/>
        <v>0</v>
      </c>
      <c r="AB39" s="62">
        <f t="shared" si="10"/>
        <v>0</v>
      </c>
      <c r="AC39" s="62">
        <f t="shared" si="10"/>
        <v>0</v>
      </c>
      <c r="AD39" s="62">
        <f t="shared" si="10"/>
        <v>0</v>
      </c>
      <c r="AE39" s="115">
        <f t="shared" si="10"/>
        <v>0</v>
      </c>
      <c r="AF39" s="62">
        <f t="shared" si="10"/>
        <v>0</v>
      </c>
      <c r="AG39" s="62">
        <f t="shared" si="10"/>
        <v>0</v>
      </c>
      <c r="AH39" s="62">
        <f t="shared" si="10"/>
        <v>0</v>
      </c>
      <c r="AI39" s="62">
        <f t="shared" si="10"/>
        <v>0</v>
      </c>
      <c r="AJ39" s="161">
        <f t="shared" si="10"/>
        <v>0</v>
      </c>
      <c r="AK39" s="162"/>
      <c r="AL39" s="163"/>
      <c r="AM39" s="149"/>
      <c r="AN39" s="149"/>
      <c r="AO39" s="149"/>
    </row>
    <row r="40" ht="28.5" customHeight="1" spans="1:41">
      <c r="A40" s="53" t="s">
        <v>79</v>
      </c>
      <c r="B40" s="54"/>
      <c r="C40" s="55" t="s">
        <v>73</v>
      </c>
      <c r="D40" s="56"/>
      <c r="E40" s="57"/>
      <c r="F40" s="57"/>
      <c r="G40" s="58"/>
      <c r="H40" s="57"/>
      <c r="I40" s="57"/>
      <c r="J40" s="57"/>
      <c r="K40" s="57"/>
      <c r="L40" s="57">
        <v>1.5</v>
      </c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8"/>
      <c r="X40" s="58"/>
      <c r="Y40" s="57"/>
      <c r="Z40" s="57"/>
      <c r="AA40" s="57"/>
      <c r="AB40" s="57"/>
      <c r="AC40" s="57"/>
      <c r="AD40" s="57"/>
      <c r="AE40" s="114"/>
      <c r="AF40" s="57"/>
      <c r="AG40" s="57"/>
      <c r="AH40" s="57"/>
      <c r="AI40" s="57"/>
      <c r="AJ40" s="158"/>
      <c r="AK40" s="159">
        <f t="shared" ref="AK40" si="11">SUM(D41:AE41)</f>
        <v>0.012</v>
      </c>
      <c r="AL40" s="160">
        <f>SUM(AF41:AJ41)</f>
        <v>0</v>
      </c>
      <c r="AM40" s="149"/>
      <c r="AN40" s="149"/>
      <c r="AO40" s="149"/>
    </row>
    <row r="41" ht="24.6" spans="1:41">
      <c r="A41" s="59"/>
      <c r="B41" s="60"/>
      <c r="C41" s="55" t="s">
        <v>74</v>
      </c>
      <c r="D41" s="61">
        <f t="shared" ref="D41:O41" si="12">(D$25*D40)/1000</f>
        <v>0</v>
      </c>
      <c r="E41" s="62">
        <f t="shared" si="12"/>
        <v>0</v>
      </c>
      <c r="F41" s="62">
        <f t="shared" si="12"/>
        <v>0</v>
      </c>
      <c r="G41" s="62">
        <f t="shared" si="12"/>
        <v>0</v>
      </c>
      <c r="H41" s="62">
        <f t="shared" si="12"/>
        <v>0</v>
      </c>
      <c r="I41" s="62">
        <f t="shared" si="12"/>
        <v>0</v>
      </c>
      <c r="J41" s="62">
        <f t="shared" si="12"/>
        <v>0</v>
      </c>
      <c r="K41" s="62">
        <f t="shared" si="12"/>
        <v>0</v>
      </c>
      <c r="L41" s="62">
        <f t="shared" si="12"/>
        <v>0.012</v>
      </c>
      <c r="M41" s="62">
        <f t="shared" si="12"/>
        <v>0</v>
      </c>
      <c r="N41" s="62">
        <f t="shared" si="12"/>
        <v>0</v>
      </c>
      <c r="O41" s="62">
        <f t="shared" si="12"/>
        <v>0</v>
      </c>
      <c r="P41" s="62">
        <f t="shared" si="10"/>
        <v>0</v>
      </c>
      <c r="Q41" s="62">
        <f t="shared" si="10"/>
        <v>0</v>
      </c>
      <c r="R41" s="62">
        <f t="shared" si="10"/>
        <v>0</v>
      </c>
      <c r="S41" s="62">
        <f t="shared" si="10"/>
        <v>0</v>
      </c>
      <c r="T41" s="62"/>
      <c r="U41" s="62">
        <f t="shared" ref="U41:AJ41" si="13">(U$25*U40)/1000</f>
        <v>0</v>
      </c>
      <c r="V41" s="62">
        <f t="shared" si="13"/>
        <v>0</v>
      </c>
      <c r="W41" s="62">
        <f t="shared" si="13"/>
        <v>0</v>
      </c>
      <c r="X41" s="62">
        <f t="shared" si="13"/>
        <v>0</v>
      </c>
      <c r="Y41" s="62">
        <f t="shared" si="13"/>
        <v>0</v>
      </c>
      <c r="Z41" s="62">
        <f t="shared" si="13"/>
        <v>0</v>
      </c>
      <c r="AA41" s="62">
        <f t="shared" si="13"/>
        <v>0</v>
      </c>
      <c r="AB41" s="62">
        <f t="shared" si="13"/>
        <v>0</v>
      </c>
      <c r="AC41" s="62">
        <f t="shared" si="13"/>
        <v>0</v>
      </c>
      <c r="AD41" s="62">
        <f t="shared" si="13"/>
        <v>0</v>
      </c>
      <c r="AE41" s="115">
        <f t="shared" si="13"/>
        <v>0</v>
      </c>
      <c r="AF41" s="62">
        <f t="shared" si="13"/>
        <v>0</v>
      </c>
      <c r="AG41" s="62">
        <f t="shared" si="13"/>
        <v>0</v>
      </c>
      <c r="AH41" s="62">
        <f t="shared" si="13"/>
        <v>0</v>
      </c>
      <c r="AI41" s="62">
        <f t="shared" si="13"/>
        <v>0</v>
      </c>
      <c r="AJ41" s="161">
        <f t="shared" si="13"/>
        <v>0</v>
      </c>
      <c r="AK41" s="162"/>
      <c r="AL41" s="163"/>
      <c r="AM41" s="149"/>
      <c r="AN41" s="149"/>
      <c r="AO41" s="149"/>
    </row>
    <row r="42" s="5" customFormat="1" ht="24.6" hidden="1" spans="1:41">
      <c r="A42" s="63" t="s">
        <v>80</v>
      </c>
      <c r="B42" s="54"/>
      <c r="C42" s="55" t="s">
        <v>73</v>
      </c>
      <c r="D42" s="56"/>
      <c r="E42" s="57"/>
      <c r="F42" s="57"/>
      <c r="G42" s="58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8"/>
      <c r="X42" s="58"/>
      <c r="Y42" s="57"/>
      <c r="Z42" s="57"/>
      <c r="AA42" s="57"/>
      <c r="AB42" s="57"/>
      <c r="AC42" s="57"/>
      <c r="AD42" s="57"/>
      <c r="AE42" s="114"/>
      <c r="AF42" s="57"/>
      <c r="AG42" s="57"/>
      <c r="AH42" s="57"/>
      <c r="AI42" s="57"/>
      <c r="AJ42" s="158"/>
      <c r="AK42" s="159">
        <f t="shared" ref="AK42" si="14">SUM(D43:AE43)</f>
        <v>0</v>
      </c>
      <c r="AL42" s="160">
        <f>SUM(AF43:AJ43)</f>
        <v>0</v>
      </c>
      <c r="AM42" s="166"/>
      <c r="AN42" s="166"/>
      <c r="AO42" s="166"/>
    </row>
    <row r="43" s="5" customFormat="1" ht="24.6" hidden="1" spans="1:41">
      <c r="A43" s="64"/>
      <c r="B43" s="60"/>
      <c r="C43" s="55" t="s">
        <v>74</v>
      </c>
      <c r="D43" s="61">
        <f t="shared" ref="D43:AJ43" si="15">(D$25*D42)/1000</f>
        <v>0</v>
      </c>
      <c r="E43" s="62">
        <f t="shared" si="15"/>
        <v>0</v>
      </c>
      <c r="F43" s="62">
        <f t="shared" si="15"/>
        <v>0</v>
      </c>
      <c r="G43" s="62">
        <f t="shared" si="15"/>
        <v>0</v>
      </c>
      <c r="H43" s="62">
        <f t="shared" si="15"/>
        <v>0</v>
      </c>
      <c r="I43" s="62">
        <f t="shared" si="15"/>
        <v>0</v>
      </c>
      <c r="J43" s="62">
        <f t="shared" si="15"/>
        <v>0</v>
      </c>
      <c r="K43" s="62">
        <f t="shared" si="15"/>
        <v>0</v>
      </c>
      <c r="L43" s="62">
        <f t="shared" si="15"/>
        <v>0</v>
      </c>
      <c r="M43" s="62">
        <f t="shared" si="15"/>
        <v>0</v>
      </c>
      <c r="N43" s="62">
        <f t="shared" si="15"/>
        <v>0</v>
      </c>
      <c r="O43" s="62">
        <f t="shared" si="15"/>
        <v>0</v>
      </c>
      <c r="P43" s="62">
        <f t="shared" si="15"/>
        <v>0</v>
      </c>
      <c r="Q43" s="62">
        <f t="shared" si="15"/>
        <v>0</v>
      </c>
      <c r="R43" s="62">
        <f t="shared" si="15"/>
        <v>0</v>
      </c>
      <c r="S43" s="62">
        <f t="shared" si="15"/>
        <v>0</v>
      </c>
      <c r="T43" s="62">
        <f t="shared" si="15"/>
        <v>0</v>
      </c>
      <c r="U43" s="62">
        <f t="shared" si="15"/>
        <v>0</v>
      </c>
      <c r="V43" s="62">
        <f t="shared" si="15"/>
        <v>0</v>
      </c>
      <c r="W43" s="62">
        <f t="shared" si="15"/>
        <v>0</v>
      </c>
      <c r="X43" s="62">
        <f t="shared" si="15"/>
        <v>0</v>
      </c>
      <c r="Y43" s="62">
        <f t="shared" si="15"/>
        <v>0</v>
      </c>
      <c r="Z43" s="62">
        <f t="shared" si="15"/>
        <v>0</v>
      </c>
      <c r="AA43" s="62">
        <f t="shared" si="15"/>
        <v>0</v>
      </c>
      <c r="AB43" s="62">
        <f t="shared" si="15"/>
        <v>0</v>
      </c>
      <c r="AC43" s="62">
        <f t="shared" si="15"/>
        <v>0</v>
      </c>
      <c r="AD43" s="62">
        <f t="shared" si="15"/>
        <v>0</v>
      </c>
      <c r="AE43" s="115">
        <f t="shared" si="15"/>
        <v>0</v>
      </c>
      <c r="AF43" s="62">
        <f t="shared" si="15"/>
        <v>0</v>
      </c>
      <c r="AG43" s="62">
        <f t="shared" si="15"/>
        <v>0</v>
      </c>
      <c r="AH43" s="62">
        <f t="shared" si="15"/>
        <v>0</v>
      </c>
      <c r="AI43" s="62">
        <f t="shared" si="15"/>
        <v>0</v>
      </c>
      <c r="AJ43" s="161">
        <f t="shared" si="15"/>
        <v>0</v>
      </c>
      <c r="AK43" s="162"/>
      <c r="AL43" s="163"/>
      <c r="AM43" s="166"/>
      <c r="AN43" s="166"/>
      <c r="AO43" s="166"/>
    </row>
    <row r="44" ht="24.6" hidden="1" spans="1:41">
      <c r="A44" s="65" t="s">
        <v>84</v>
      </c>
      <c r="B44" s="66"/>
      <c r="C44" s="67" t="s">
        <v>73</v>
      </c>
      <c r="D44" s="68"/>
      <c r="E44" s="69">
        <v>16</v>
      </c>
      <c r="F44" s="69"/>
      <c r="G44" s="70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70"/>
      <c r="X44" s="70"/>
      <c r="Y44" s="69"/>
      <c r="Z44" s="69"/>
      <c r="AA44" s="69"/>
      <c r="AB44" s="69"/>
      <c r="AC44" s="69"/>
      <c r="AD44" s="69"/>
      <c r="AE44" s="116"/>
      <c r="AF44" s="69"/>
      <c r="AG44" s="69"/>
      <c r="AH44" s="69"/>
      <c r="AI44" s="69"/>
      <c r="AJ44" s="167"/>
      <c r="AK44" s="159">
        <f t="shared" ref="AK44" si="16">SUM(D45:AE45)</f>
        <v>0.128</v>
      </c>
      <c r="AL44" s="168">
        <f>SUM(AF45:AJ45)</f>
        <v>0</v>
      </c>
      <c r="AM44" s="149"/>
      <c r="AN44" s="149"/>
      <c r="AO44" s="149"/>
    </row>
    <row r="45" ht="24.6" hidden="1" spans="1:41">
      <c r="A45" s="71"/>
      <c r="B45" s="72"/>
      <c r="C45" s="67" t="s">
        <v>74</v>
      </c>
      <c r="D45" s="73">
        <f t="shared" ref="D45:AJ45" si="17">(D$25*D44)/1000</f>
        <v>0</v>
      </c>
      <c r="E45" s="74">
        <f t="shared" si="17"/>
        <v>0.128</v>
      </c>
      <c r="F45" s="74">
        <f t="shared" si="17"/>
        <v>0</v>
      </c>
      <c r="G45" s="74">
        <f t="shared" si="17"/>
        <v>0</v>
      </c>
      <c r="H45" s="74">
        <f t="shared" si="17"/>
        <v>0</v>
      </c>
      <c r="I45" s="74">
        <f t="shared" si="17"/>
        <v>0</v>
      </c>
      <c r="J45" s="74">
        <f t="shared" si="17"/>
        <v>0</v>
      </c>
      <c r="K45" s="74">
        <f t="shared" si="17"/>
        <v>0</v>
      </c>
      <c r="L45" s="74">
        <f t="shared" si="17"/>
        <v>0</v>
      </c>
      <c r="M45" s="74">
        <f t="shared" si="17"/>
        <v>0</v>
      </c>
      <c r="N45" s="74">
        <f t="shared" si="17"/>
        <v>0</v>
      </c>
      <c r="O45" s="74">
        <f t="shared" si="17"/>
        <v>0</v>
      </c>
      <c r="P45" s="74">
        <f t="shared" si="17"/>
        <v>0</v>
      </c>
      <c r="Q45" s="74">
        <f t="shared" si="17"/>
        <v>0</v>
      </c>
      <c r="R45" s="74">
        <f t="shared" si="17"/>
        <v>0</v>
      </c>
      <c r="S45" s="74">
        <f t="shared" si="17"/>
        <v>0</v>
      </c>
      <c r="T45" s="74">
        <f t="shared" si="17"/>
        <v>0</v>
      </c>
      <c r="U45" s="74">
        <f t="shared" si="17"/>
        <v>0</v>
      </c>
      <c r="V45" s="74">
        <f t="shared" si="17"/>
        <v>0</v>
      </c>
      <c r="W45" s="74">
        <f t="shared" si="17"/>
        <v>0</v>
      </c>
      <c r="X45" s="74">
        <f t="shared" si="17"/>
        <v>0</v>
      </c>
      <c r="Y45" s="74">
        <f t="shared" si="17"/>
        <v>0</v>
      </c>
      <c r="Z45" s="74">
        <f t="shared" si="17"/>
        <v>0</v>
      </c>
      <c r="AA45" s="74">
        <f t="shared" si="17"/>
        <v>0</v>
      </c>
      <c r="AB45" s="74">
        <f t="shared" si="17"/>
        <v>0</v>
      </c>
      <c r="AC45" s="74">
        <f t="shared" si="17"/>
        <v>0</v>
      </c>
      <c r="AD45" s="74">
        <f t="shared" si="17"/>
        <v>0</v>
      </c>
      <c r="AE45" s="117">
        <f t="shared" si="17"/>
        <v>0</v>
      </c>
      <c r="AF45" s="74">
        <f t="shared" si="17"/>
        <v>0</v>
      </c>
      <c r="AG45" s="74">
        <f t="shared" si="17"/>
        <v>0</v>
      </c>
      <c r="AH45" s="74">
        <f t="shared" si="17"/>
        <v>0</v>
      </c>
      <c r="AI45" s="74">
        <f t="shared" si="17"/>
        <v>0</v>
      </c>
      <c r="AJ45" s="169">
        <f t="shared" si="17"/>
        <v>0</v>
      </c>
      <c r="AK45" s="162"/>
      <c r="AL45" s="170"/>
      <c r="AM45" s="149"/>
      <c r="AN45" s="149"/>
      <c r="AO45" s="149"/>
    </row>
    <row r="46" ht="27.75" customHeight="1" spans="1:38">
      <c r="A46" s="53" t="s">
        <v>81</v>
      </c>
      <c r="B46" s="54"/>
      <c r="C46" s="55" t="s">
        <v>73</v>
      </c>
      <c r="D46" s="56"/>
      <c r="E46" s="57"/>
      <c r="F46" s="57"/>
      <c r="G46" s="58"/>
      <c r="H46" s="57"/>
      <c r="I46" s="57"/>
      <c r="J46" s="57"/>
      <c r="K46" s="57"/>
      <c r="L46" s="57">
        <v>60</v>
      </c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8"/>
      <c r="X46" s="58"/>
      <c r="Y46" s="57"/>
      <c r="Z46" s="57"/>
      <c r="AA46" s="57"/>
      <c r="AB46" s="57"/>
      <c r="AC46" s="57"/>
      <c r="AD46" s="57"/>
      <c r="AE46" s="114"/>
      <c r="AF46" s="57"/>
      <c r="AG46" s="57"/>
      <c r="AH46" s="57"/>
      <c r="AI46" s="57"/>
      <c r="AJ46" s="158"/>
      <c r="AK46" s="159">
        <f t="shared" ref="AK46" si="18">SUM(D47:AE47)</f>
        <v>0.48</v>
      </c>
      <c r="AL46" s="160">
        <f>SUM(AF47:AJ47)</f>
        <v>0</v>
      </c>
    </row>
    <row r="47" ht="23.25" customHeight="1" spans="1:38">
      <c r="A47" s="59"/>
      <c r="B47" s="60"/>
      <c r="C47" s="55" t="s">
        <v>74</v>
      </c>
      <c r="D47" s="61">
        <f t="shared" ref="D47:AJ47" si="19">(D$25*D46)/1000</f>
        <v>0</v>
      </c>
      <c r="E47" s="62">
        <f t="shared" si="19"/>
        <v>0</v>
      </c>
      <c r="F47" s="62">
        <f t="shared" si="19"/>
        <v>0</v>
      </c>
      <c r="G47" s="62">
        <f t="shared" si="19"/>
        <v>0</v>
      </c>
      <c r="H47" s="62">
        <f t="shared" si="19"/>
        <v>0</v>
      </c>
      <c r="I47" s="62">
        <f t="shared" si="19"/>
        <v>0</v>
      </c>
      <c r="J47" s="62">
        <f t="shared" si="19"/>
        <v>0</v>
      </c>
      <c r="K47" s="62">
        <f t="shared" si="19"/>
        <v>0</v>
      </c>
      <c r="L47" s="62">
        <f t="shared" si="19"/>
        <v>0.48</v>
      </c>
      <c r="M47" s="62">
        <f t="shared" si="19"/>
        <v>0</v>
      </c>
      <c r="N47" s="62">
        <f t="shared" si="19"/>
        <v>0</v>
      </c>
      <c r="O47" s="62">
        <f t="shared" si="19"/>
        <v>0</v>
      </c>
      <c r="P47" s="62">
        <f t="shared" si="19"/>
        <v>0</v>
      </c>
      <c r="Q47" s="62">
        <f t="shared" si="19"/>
        <v>0</v>
      </c>
      <c r="R47" s="62">
        <f t="shared" si="19"/>
        <v>0</v>
      </c>
      <c r="S47" s="62">
        <f t="shared" si="19"/>
        <v>0</v>
      </c>
      <c r="T47" s="62">
        <f t="shared" si="19"/>
        <v>0</v>
      </c>
      <c r="U47" s="62">
        <f t="shared" si="19"/>
        <v>0</v>
      </c>
      <c r="V47" s="62">
        <f t="shared" si="19"/>
        <v>0</v>
      </c>
      <c r="W47" s="62">
        <f t="shared" si="19"/>
        <v>0</v>
      </c>
      <c r="X47" s="62">
        <f t="shared" si="19"/>
        <v>0</v>
      </c>
      <c r="Y47" s="62">
        <f t="shared" si="19"/>
        <v>0</v>
      </c>
      <c r="Z47" s="62">
        <f t="shared" si="19"/>
        <v>0</v>
      </c>
      <c r="AA47" s="62">
        <f t="shared" si="19"/>
        <v>0</v>
      </c>
      <c r="AB47" s="62">
        <f t="shared" si="19"/>
        <v>0</v>
      </c>
      <c r="AC47" s="62">
        <f t="shared" si="19"/>
        <v>0</v>
      </c>
      <c r="AD47" s="62">
        <f t="shared" si="19"/>
        <v>0</v>
      </c>
      <c r="AE47" s="115">
        <f t="shared" si="19"/>
        <v>0</v>
      </c>
      <c r="AF47" s="62">
        <f t="shared" si="19"/>
        <v>0</v>
      </c>
      <c r="AG47" s="62">
        <f t="shared" si="19"/>
        <v>0</v>
      </c>
      <c r="AH47" s="62">
        <f t="shared" si="19"/>
        <v>0</v>
      </c>
      <c r="AI47" s="62">
        <f t="shared" si="19"/>
        <v>0</v>
      </c>
      <c r="AJ47" s="161">
        <f t="shared" si="19"/>
        <v>0</v>
      </c>
      <c r="AK47" s="162"/>
      <c r="AL47" s="163"/>
    </row>
    <row r="48" ht="25.5" customHeight="1" spans="1:38">
      <c r="A48" s="53" t="s">
        <v>82</v>
      </c>
      <c r="B48" s="54"/>
      <c r="C48" s="55" t="s">
        <v>73</v>
      </c>
      <c r="D48" s="56"/>
      <c r="E48" s="57"/>
      <c r="F48" s="57"/>
      <c r="G48" s="58"/>
      <c r="H48" s="57"/>
      <c r="I48" s="57"/>
      <c r="J48" s="57"/>
      <c r="K48" s="57"/>
      <c r="L48" s="57">
        <v>7.2</v>
      </c>
      <c r="M48" s="57">
        <v>2</v>
      </c>
      <c r="N48" s="57">
        <v>3</v>
      </c>
      <c r="O48" s="57"/>
      <c r="P48" s="57"/>
      <c r="Q48" s="57"/>
      <c r="R48" s="57"/>
      <c r="S48" s="57"/>
      <c r="T48" s="57"/>
      <c r="U48" s="57"/>
      <c r="V48" s="57"/>
      <c r="W48" s="58"/>
      <c r="X48" s="58"/>
      <c r="Y48" s="57"/>
      <c r="Z48" s="57"/>
      <c r="AA48" s="57"/>
      <c r="AB48" s="57"/>
      <c r="AC48" s="57"/>
      <c r="AD48" s="57"/>
      <c r="AE48" s="114"/>
      <c r="AF48" s="57"/>
      <c r="AG48" s="57"/>
      <c r="AH48" s="57"/>
      <c r="AI48" s="57"/>
      <c r="AJ48" s="158"/>
      <c r="AK48" s="159">
        <f t="shared" ref="AK48" si="20">SUM(D49:AE49)</f>
        <v>0.0976</v>
      </c>
      <c r="AL48" s="160">
        <f>SUM(AF49:AJ49)</f>
        <v>0</v>
      </c>
    </row>
    <row r="49" ht="25.5" customHeight="1" spans="1:38">
      <c r="A49" s="59"/>
      <c r="B49" s="60"/>
      <c r="C49" s="55" t="s">
        <v>74</v>
      </c>
      <c r="D49" s="61">
        <f t="shared" ref="D49:G49" si="21">(D$25*D48)/1000</f>
        <v>0</v>
      </c>
      <c r="E49" s="62">
        <f t="shared" si="21"/>
        <v>0</v>
      </c>
      <c r="F49" s="62">
        <f t="shared" si="21"/>
        <v>0</v>
      </c>
      <c r="G49" s="62">
        <f t="shared" si="21"/>
        <v>0</v>
      </c>
      <c r="H49" s="62">
        <f t="shared" ref="H49:AJ49" si="22">(H$25*H48)/1000</f>
        <v>0</v>
      </c>
      <c r="I49" s="62">
        <f t="shared" si="22"/>
        <v>0</v>
      </c>
      <c r="J49" s="62">
        <f t="shared" si="22"/>
        <v>0</v>
      </c>
      <c r="K49" s="62">
        <f t="shared" si="22"/>
        <v>0</v>
      </c>
      <c r="L49" s="62">
        <f t="shared" si="22"/>
        <v>0.0576</v>
      </c>
      <c r="M49" s="62">
        <f t="shared" si="22"/>
        <v>0.016</v>
      </c>
      <c r="N49" s="62">
        <f t="shared" si="22"/>
        <v>0.024</v>
      </c>
      <c r="O49" s="62">
        <f t="shared" si="22"/>
        <v>0</v>
      </c>
      <c r="P49" s="62">
        <f t="shared" si="22"/>
        <v>0</v>
      </c>
      <c r="Q49" s="62">
        <f t="shared" si="22"/>
        <v>0</v>
      </c>
      <c r="R49" s="62">
        <f t="shared" si="22"/>
        <v>0</v>
      </c>
      <c r="S49" s="62">
        <f t="shared" si="22"/>
        <v>0</v>
      </c>
      <c r="T49" s="62"/>
      <c r="U49" s="62">
        <f t="shared" si="22"/>
        <v>0</v>
      </c>
      <c r="V49" s="62">
        <f t="shared" si="22"/>
        <v>0</v>
      </c>
      <c r="W49" s="62">
        <f t="shared" si="22"/>
        <v>0</v>
      </c>
      <c r="X49" s="62">
        <f t="shared" si="22"/>
        <v>0</v>
      </c>
      <c r="Y49" s="62">
        <f t="shared" si="22"/>
        <v>0</v>
      </c>
      <c r="Z49" s="62">
        <f t="shared" si="22"/>
        <v>0</v>
      </c>
      <c r="AA49" s="62">
        <f t="shared" si="22"/>
        <v>0</v>
      </c>
      <c r="AB49" s="62">
        <f t="shared" si="22"/>
        <v>0</v>
      </c>
      <c r="AC49" s="62">
        <f t="shared" si="22"/>
        <v>0</v>
      </c>
      <c r="AD49" s="62">
        <f t="shared" si="22"/>
        <v>0</v>
      </c>
      <c r="AE49" s="115">
        <f t="shared" si="22"/>
        <v>0</v>
      </c>
      <c r="AF49" s="62">
        <f t="shared" si="22"/>
        <v>0</v>
      </c>
      <c r="AG49" s="62">
        <f t="shared" si="22"/>
        <v>0</v>
      </c>
      <c r="AH49" s="62">
        <f t="shared" si="22"/>
        <v>0</v>
      </c>
      <c r="AI49" s="62">
        <f t="shared" si="22"/>
        <v>0</v>
      </c>
      <c r="AJ49" s="161">
        <f t="shared" si="22"/>
        <v>0</v>
      </c>
      <c r="AK49" s="162"/>
      <c r="AL49" s="163"/>
    </row>
    <row r="50" ht="27.75" customHeight="1" spans="1:38">
      <c r="A50" s="53" t="s">
        <v>83</v>
      </c>
      <c r="B50" s="54"/>
      <c r="C50" s="55" t="s">
        <v>73</v>
      </c>
      <c r="D50" s="56"/>
      <c r="E50" s="57"/>
      <c r="F50" s="57"/>
      <c r="G50" s="58"/>
      <c r="H50" s="57"/>
      <c r="I50" s="57"/>
      <c r="J50" s="57"/>
      <c r="K50" s="57"/>
      <c r="L50" s="57">
        <v>7.5</v>
      </c>
      <c r="M50" s="57"/>
      <c r="N50" s="57">
        <v>25</v>
      </c>
      <c r="O50" s="57"/>
      <c r="P50" s="57"/>
      <c r="Q50" s="57"/>
      <c r="R50" s="57"/>
      <c r="S50" s="57"/>
      <c r="T50" s="57"/>
      <c r="U50" s="57"/>
      <c r="V50" s="57"/>
      <c r="W50" s="58"/>
      <c r="X50" s="58"/>
      <c r="Y50" s="57"/>
      <c r="Z50" s="57"/>
      <c r="AA50" s="57"/>
      <c r="AB50" s="57"/>
      <c r="AC50" s="57"/>
      <c r="AD50" s="57"/>
      <c r="AE50" s="114"/>
      <c r="AF50" s="57"/>
      <c r="AG50" s="57"/>
      <c r="AH50" s="57"/>
      <c r="AI50" s="57"/>
      <c r="AJ50" s="158"/>
      <c r="AK50" s="159">
        <f t="shared" ref="AK50" si="23">SUM(D51:AE51)</f>
        <v>0.26</v>
      </c>
      <c r="AL50" s="160">
        <f>SUM(AF51:AJ51)</f>
        <v>0</v>
      </c>
    </row>
    <row r="51" ht="31.5" customHeight="1" spans="1:38">
      <c r="A51" s="59"/>
      <c r="B51" s="60"/>
      <c r="C51" s="55" t="s">
        <v>74</v>
      </c>
      <c r="D51" s="61">
        <f t="shared" ref="D51:AJ51" si="24">(D$25*D50)/1000</f>
        <v>0</v>
      </c>
      <c r="E51" s="62">
        <f t="shared" si="24"/>
        <v>0</v>
      </c>
      <c r="F51" s="62">
        <f t="shared" si="24"/>
        <v>0</v>
      </c>
      <c r="G51" s="62">
        <f t="shared" si="24"/>
        <v>0</v>
      </c>
      <c r="H51" s="62">
        <f t="shared" si="24"/>
        <v>0</v>
      </c>
      <c r="I51" s="62">
        <f t="shared" si="24"/>
        <v>0</v>
      </c>
      <c r="J51" s="62">
        <f t="shared" si="24"/>
        <v>0</v>
      </c>
      <c r="K51" s="62">
        <f t="shared" si="24"/>
        <v>0</v>
      </c>
      <c r="L51" s="62">
        <f t="shared" si="24"/>
        <v>0.06</v>
      </c>
      <c r="M51" s="62">
        <f t="shared" si="24"/>
        <v>0</v>
      </c>
      <c r="N51" s="62">
        <f t="shared" si="24"/>
        <v>0.2</v>
      </c>
      <c r="O51" s="62">
        <f t="shared" si="24"/>
        <v>0</v>
      </c>
      <c r="P51" s="62">
        <f t="shared" si="24"/>
        <v>0</v>
      </c>
      <c r="Q51" s="62">
        <f t="shared" si="24"/>
        <v>0</v>
      </c>
      <c r="R51" s="62">
        <f t="shared" si="24"/>
        <v>0</v>
      </c>
      <c r="S51" s="62">
        <f t="shared" si="24"/>
        <v>0</v>
      </c>
      <c r="T51" s="62">
        <f t="shared" si="24"/>
        <v>0</v>
      </c>
      <c r="U51" s="62">
        <f t="shared" si="24"/>
        <v>0</v>
      </c>
      <c r="V51" s="62">
        <f t="shared" si="24"/>
        <v>0</v>
      </c>
      <c r="W51" s="62">
        <f t="shared" si="24"/>
        <v>0</v>
      </c>
      <c r="X51" s="62">
        <f t="shared" si="24"/>
        <v>0</v>
      </c>
      <c r="Y51" s="62">
        <f t="shared" si="24"/>
        <v>0</v>
      </c>
      <c r="Z51" s="62">
        <f t="shared" si="24"/>
        <v>0</v>
      </c>
      <c r="AA51" s="62">
        <f t="shared" si="24"/>
        <v>0</v>
      </c>
      <c r="AB51" s="62">
        <f t="shared" si="24"/>
        <v>0</v>
      </c>
      <c r="AC51" s="62">
        <f t="shared" si="24"/>
        <v>0</v>
      </c>
      <c r="AD51" s="62">
        <f t="shared" si="24"/>
        <v>0</v>
      </c>
      <c r="AE51" s="115">
        <f t="shared" si="24"/>
        <v>0</v>
      </c>
      <c r="AF51" s="62">
        <f t="shared" si="24"/>
        <v>0</v>
      </c>
      <c r="AG51" s="62">
        <f t="shared" si="24"/>
        <v>0</v>
      </c>
      <c r="AH51" s="62">
        <f t="shared" si="24"/>
        <v>0</v>
      </c>
      <c r="AI51" s="62">
        <f t="shared" si="24"/>
        <v>0</v>
      </c>
      <c r="AJ51" s="161">
        <f t="shared" si="24"/>
        <v>0</v>
      </c>
      <c r="AK51" s="162"/>
      <c r="AL51" s="163"/>
    </row>
    <row r="52" ht="27.75" customHeight="1" spans="1:38">
      <c r="A52" s="53" t="s">
        <v>50</v>
      </c>
      <c r="B52" s="54"/>
      <c r="C52" s="55" t="s">
        <v>73</v>
      </c>
      <c r="D52" s="56"/>
      <c r="E52" s="57"/>
      <c r="F52" s="57"/>
      <c r="G52" s="58"/>
      <c r="H52" s="57"/>
      <c r="I52" s="57"/>
      <c r="J52" s="57"/>
      <c r="K52" s="57"/>
      <c r="L52" s="57"/>
      <c r="M52" s="57"/>
      <c r="N52" s="57"/>
      <c r="O52" s="57"/>
      <c r="P52" s="57"/>
      <c r="Q52" s="57">
        <v>170</v>
      </c>
      <c r="R52" s="57"/>
      <c r="S52" s="57"/>
      <c r="T52" s="57"/>
      <c r="U52" s="57"/>
      <c r="V52" s="57"/>
      <c r="W52" s="58"/>
      <c r="X52" s="58"/>
      <c r="Y52" s="57"/>
      <c r="Z52" s="57"/>
      <c r="AA52" s="57"/>
      <c r="AB52" s="57"/>
      <c r="AC52" s="57"/>
      <c r="AD52" s="57"/>
      <c r="AE52" s="114"/>
      <c r="AF52" s="57"/>
      <c r="AG52" s="57"/>
      <c r="AH52" s="57"/>
      <c r="AI52" s="57"/>
      <c r="AJ52" s="158"/>
      <c r="AK52" s="159">
        <f t="shared" ref="AK52" si="25">SUM(D53:AE53)</f>
        <v>1.36</v>
      </c>
      <c r="AL52" s="160">
        <f>SUM(AF53:AJ53)</f>
        <v>0</v>
      </c>
    </row>
    <row r="53" ht="25.15" customHeight="1" spans="1:38">
      <c r="A53" s="59"/>
      <c r="B53" s="60"/>
      <c r="C53" s="55" t="s">
        <v>74</v>
      </c>
      <c r="D53" s="61">
        <f t="shared" ref="D53:AJ53" si="26">(D$25*D52)/1000</f>
        <v>0</v>
      </c>
      <c r="E53" s="62">
        <f t="shared" si="26"/>
        <v>0</v>
      </c>
      <c r="F53" s="62">
        <f t="shared" si="26"/>
        <v>0</v>
      </c>
      <c r="G53" s="62">
        <f t="shared" si="26"/>
        <v>0</v>
      </c>
      <c r="H53" s="62">
        <f t="shared" si="26"/>
        <v>0</v>
      </c>
      <c r="I53" s="62">
        <f t="shared" si="26"/>
        <v>0</v>
      </c>
      <c r="J53" s="62">
        <f t="shared" si="26"/>
        <v>0</v>
      </c>
      <c r="K53" s="62">
        <f t="shared" si="26"/>
        <v>0</v>
      </c>
      <c r="L53" s="62">
        <f t="shared" si="26"/>
        <v>0</v>
      </c>
      <c r="M53" s="62">
        <f t="shared" si="26"/>
        <v>0</v>
      </c>
      <c r="N53" s="62">
        <f t="shared" si="26"/>
        <v>0</v>
      </c>
      <c r="O53" s="62">
        <f t="shared" si="26"/>
        <v>0</v>
      </c>
      <c r="P53" s="62">
        <f t="shared" si="26"/>
        <v>0</v>
      </c>
      <c r="Q53" s="62">
        <f t="shared" si="26"/>
        <v>1.36</v>
      </c>
      <c r="R53" s="62">
        <f t="shared" si="26"/>
        <v>0</v>
      </c>
      <c r="S53" s="62">
        <f t="shared" si="26"/>
        <v>0</v>
      </c>
      <c r="T53" s="62">
        <f t="shared" si="26"/>
        <v>0</v>
      </c>
      <c r="U53" s="62">
        <f t="shared" si="26"/>
        <v>0</v>
      </c>
      <c r="V53" s="62">
        <f t="shared" si="26"/>
        <v>0</v>
      </c>
      <c r="W53" s="62">
        <f t="shared" si="26"/>
        <v>0</v>
      </c>
      <c r="X53" s="62">
        <f t="shared" si="26"/>
        <v>0</v>
      </c>
      <c r="Y53" s="62">
        <f t="shared" si="26"/>
        <v>0</v>
      </c>
      <c r="Z53" s="62">
        <f t="shared" si="26"/>
        <v>0</v>
      </c>
      <c r="AA53" s="62">
        <f t="shared" si="26"/>
        <v>0</v>
      </c>
      <c r="AB53" s="62">
        <f t="shared" si="26"/>
        <v>0</v>
      </c>
      <c r="AC53" s="62">
        <f t="shared" si="26"/>
        <v>0</v>
      </c>
      <c r="AD53" s="62">
        <f t="shared" si="26"/>
        <v>0</v>
      </c>
      <c r="AE53" s="115">
        <f t="shared" si="26"/>
        <v>0</v>
      </c>
      <c r="AF53" s="62">
        <f t="shared" si="26"/>
        <v>0</v>
      </c>
      <c r="AG53" s="62">
        <f t="shared" si="26"/>
        <v>0</v>
      </c>
      <c r="AH53" s="62">
        <f t="shared" si="26"/>
        <v>0</v>
      </c>
      <c r="AI53" s="62">
        <f t="shared" si="26"/>
        <v>0</v>
      </c>
      <c r="AJ53" s="161">
        <f t="shared" si="26"/>
        <v>0</v>
      </c>
      <c r="AK53" s="162"/>
      <c r="AL53" s="163"/>
    </row>
    <row r="54" ht="24.6" hidden="1" spans="1:38">
      <c r="A54" s="53"/>
      <c r="B54" s="54"/>
      <c r="C54" s="55" t="s">
        <v>73</v>
      </c>
      <c r="D54" s="56"/>
      <c r="E54" s="57"/>
      <c r="F54" s="57"/>
      <c r="G54" s="58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8"/>
      <c r="X54" s="58"/>
      <c r="Y54" s="57"/>
      <c r="Z54" s="57"/>
      <c r="AA54" s="57"/>
      <c r="AB54" s="57"/>
      <c r="AC54" s="57"/>
      <c r="AD54" s="57"/>
      <c r="AE54" s="114"/>
      <c r="AF54" s="57"/>
      <c r="AG54" s="57"/>
      <c r="AH54" s="57"/>
      <c r="AI54" s="57"/>
      <c r="AJ54" s="158"/>
      <c r="AK54" s="159">
        <f t="shared" ref="AK54" si="27">SUM(D55:AE55)</f>
        <v>0</v>
      </c>
      <c r="AL54" s="160">
        <f>SUM(AF55:AJ55)</f>
        <v>0</v>
      </c>
    </row>
    <row r="55" ht="24.6" hidden="1" spans="1:39">
      <c r="A55" s="59"/>
      <c r="B55" s="60"/>
      <c r="C55" s="55" t="s">
        <v>74</v>
      </c>
      <c r="D55" s="61">
        <f t="shared" ref="D55:AJ55" si="28">(D$25*D54)/1000</f>
        <v>0</v>
      </c>
      <c r="E55" s="62">
        <f t="shared" si="28"/>
        <v>0</v>
      </c>
      <c r="F55" s="62">
        <f t="shared" si="28"/>
        <v>0</v>
      </c>
      <c r="G55" s="62">
        <f t="shared" si="28"/>
        <v>0</v>
      </c>
      <c r="H55" s="62">
        <f t="shared" si="28"/>
        <v>0</v>
      </c>
      <c r="I55" s="62">
        <f t="shared" si="28"/>
        <v>0</v>
      </c>
      <c r="J55" s="62">
        <f t="shared" si="28"/>
        <v>0</v>
      </c>
      <c r="K55" s="62">
        <f t="shared" si="28"/>
        <v>0</v>
      </c>
      <c r="L55" s="62">
        <f t="shared" si="28"/>
        <v>0</v>
      </c>
      <c r="M55" s="62">
        <f t="shared" si="28"/>
        <v>0</v>
      </c>
      <c r="N55" s="62">
        <f t="shared" si="28"/>
        <v>0</v>
      </c>
      <c r="O55" s="62">
        <f t="shared" si="28"/>
        <v>0</v>
      </c>
      <c r="P55" s="62">
        <f t="shared" si="28"/>
        <v>0</v>
      </c>
      <c r="Q55" s="62">
        <f t="shared" si="28"/>
        <v>0</v>
      </c>
      <c r="R55" s="62">
        <f t="shared" si="28"/>
        <v>0</v>
      </c>
      <c r="S55" s="62">
        <f t="shared" si="28"/>
        <v>0</v>
      </c>
      <c r="T55" s="62">
        <f t="shared" si="28"/>
        <v>0</v>
      </c>
      <c r="U55" s="62">
        <f t="shared" si="28"/>
        <v>0</v>
      </c>
      <c r="V55" s="62">
        <f t="shared" si="28"/>
        <v>0</v>
      </c>
      <c r="W55" s="62">
        <f t="shared" si="28"/>
        <v>0</v>
      </c>
      <c r="X55" s="62">
        <f t="shared" si="28"/>
        <v>0</v>
      </c>
      <c r="Y55" s="62">
        <f t="shared" si="28"/>
        <v>0</v>
      </c>
      <c r="Z55" s="62">
        <f t="shared" si="28"/>
        <v>0</v>
      </c>
      <c r="AA55" s="62">
        <f t="shared" si="28"/>
        <v>0</v>
      </c>
      <c r="AB55" s="62">
        <f t="shared" si="28"/>
        <v>0</v>
      </c>
      <c r="AC55" s="62">
        <f t="shared" si="28"/>
        <v>0</v>
      </c>
      <c r="AD55" s="62">
        <f t="shared" si="28"/>
        <v>0</v>
      </c>
      <c r="AE55" s="115">
        <f t="shared" si="28"/>
        <v>0</v>
      </c>
      <c r="AF55" s="62">
        <f t="shared" si="28"/>
        <v>0</v>
      </c>
      <c r="AG55" s="62">
        <f t="shared" si="28"/>
        <v>0</v>
      </c>
      <c r="AH55" s="62">
        <f t="shared" si="28"/>
        <v>0</v>
      </c>
      <c r="AI55" s="62">
        <f t="shared" si="28"/>
        <v>0</v>
      </c>
      <c r="AJ55" s="161">
        <f t="shared" si="28"/>
        <v>0</v>
      </c>
      <c r="AK55" s="162"/>
      <c r="AL55" s="163"/>
      <c r="AM55" s="171"/>
    </row>
    <row r="56" ht="24.6" spans="1:38">
      <c r="A56" s="53" t="s">
        <v>44</v>
      </c>
      <c r="B56" s="54"/>
      <c r="C56" s="55" t="s">
        <v>73</v>
      </c>
      <c r="D56" s="56"/>
      <c r="E56" s="57"/>
      <c r="F56" s="57"/>
      <c r="G56" s="58"/>
      <c r="H56" s="57"/>
      <c r="I56" s="57">
        <v>114</v>
      </c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8"/>
      <c r="X56" s="58"/>
      <c r="Y56" s="57"/>
      <c r="Z56" s="57"/>
      <c r="AA56" s="57"/>
      <c r="AB56" s="57"/>
      <c r="AC56" s="57"/>
      <c r="AD56" s="57"/>
      <c r="AE56" s="114"/>
      <c r="AF56" s="57"/>
      <c r="AG56" s="57"/>
      <c r="AH56" s="57"/>
      <c r="AI56" s="57"/>
      <c r="AJ56" s="158"/>
      <c r="AK56" s="159">
        <f>SUM(D57:AE57)</f>
        <v>0.912</v>
      </c>
      <c r="AL56" s="160">
        <f>SUM(AF57:AJ57)</f>
        <v>0</v>
      </c>
    </row>
    <row r="57" ht="24.6" spans="1:38">
      <c r="A57" s="59"/>
      <c r="B57" s="60"/>
      <c r="C57" s="55" t="s">
        <v>74</v>
      </c>
      <c r="D57" s="61">
        <f t="shared" ref="D57:AJ63" si="29">(D$25*D56)/1000</f>
        <v>0</v>
      </c>
      <c r="E57" s="62">
        <f t="shared" si="29"/>
        <v>0</v>
      </c>
      <c r="F57" s="62">
        <f t="shared" si="29"/>
        <v>0</v>
      </c>
      <c r="G57" s="62">
        <f t="shared" si="29"/>
        <v>0</v>
      </c>
      <c r="H57" s="62">
        <f t="shared" si="29"/>
        <v>0</v>
      </c>
      <c r="I57" s="62">
        <f t="shared" si="29"/>
        <v>0.912</v>
      </c>
      <c r="J57" s="62">
        <f t="shared" si="29"/>
        <v>0</v>
      </c>
      <c r="K57" s="62">
        <f t="shared" si="29"/>
        <v>0</v>
      </c>
      <c r="L57" s="62">
        <f t="shared" si="29"/>
        <v>0</v>
      </c>
      <c r="M57" s="62">
        <f t="shared" si="29"/>
        <v>0</v>
      </c>
      <c r="N57" s="62">
        <f t="shared" si="29"/>
        <v>0</v>
      </c>
      <c r="O57" s="62">
        <f t="shared" si="29"/>
        <v>0</v>
      </c>
      <c r="P57" s="62">
        <f t="shared" si="29"/>
        <v>0</v>
      </c>
      <c r="Q57" s="62">
        <f t="shared" si="29"/>
        <v>0</v>
      </c>
      <c r="R57" s="62">
        <f t="shared" si="29"/>
        <v>0</v>
      </c>
      <c r="S57" s="62">
        <f t="shared" si="29"/>
        <v>0</v>
      </c>
      <c r="T57" s="62">
        <f t="shared" si="29"/>
        <v>0</v>
      </c>
      <c r="U57" s="62">
        <f t="shared" si="29"/>
        <v>0</v>
      </c>
      <c r="V57" s="62">
        <f t="shared" si="29"/>
        <v>0</v>
      </c>
      <c r="W57" s="62">
        <f t="shared" si="29"/>
        <v>0</v>
      </c>
      <c r="X57" s="62">
        <f t="shared" si="29"/>
        <v>0</v>
      </c>
      <c r="Y57" s="62">
        <f t="shared" si="29"/>
        <v>0</v>
      </c>
      <c r="Z57" s="62">
        <f t="shared" si="29"/>
        <v>0</v>
      </c>
      <c r="AA57" s="62">
        <f t="shared" si="29"/>
        <v>0</v>
      </c>
      <c r="AB57" s="62">
        <f t="shared" si="29"/>
        <v>0</v>
      </c>
      <c r="AC57" s="62">
        <f t="shared" si="29"/>
        <v>0</v>
      </c>
      <c r="AD57" s="62">
        <f t="shared" si="29"/>
        <v>0</v>
      </c>
      <c r="AE57" s="115">
        <f t="shared" si="29"/>
        <v>0</v>
      </c>
      <c r="AF57" s="62">
        <f t="shared" si="29"/>
        <v>0</v>
      </c>
      <c r="AG57" s="62">
        <f t="shared" si="29"/>
        <v>0</v>
      </c>
      <c r="AH57" s="62">
        <f t="shared" si="29"/>
        <v>0</v>
      </c>
      <c r="AI57" s="62">
        <f t="shared" si="29"/>
        <v>0</v>
      </c>
      <c r="AJ57" s="161">
        <f t="shared" si="29"/>
        <v>0</v>
      </c>
      <c r="AK57" s="162"/>
      <c r="AL57" s="163"/>
    </row>
    <row r="58" ht="27.75" customHeight="1" spans="1:38">
      <c r="A58" s="53" t="s">
        <v>85</v>
      </c>
      <c r="B58" s="54"/>
      <c r="C58" s="55" t="s">
        <v>73</v>
      </c>
      <c r="D58" s="56"/>
      <c r="E58" s="57"/>
      <c r="F58" s="57"/>
      <c r="G58" s="58"/>
      <c r="H58" s="57"/>
      <c r="I58" s="57"/>
      <c r="J58" s="57"/>
      <c r="K58" s="57"/>
      <c r="L58" s="57"/>
      <c r="M58" s="57">
        <v>177</v>
      </c>
      <c r="N58" s="57"/>
      <c r="O58" s="57"/>
      <c r="P58" s="57"/>
      <c r="Q58" s="57"/>
      <c r="R58" s="57"/>
      <c r="S58" s="57"/>
      <c r="T58" s="57"/>
      <c r="U58" s="57"/>
      <c r="V58" s="57"/>
      <c r="W58" s="58"/>
      <c r="X58" s="58"/>
      <c r="Y58" s="57"/>
      <c r="Z58" s="57"/>
      <c r="AA58" s="57"/>
      <c r="AB58" s="57"/>
      <c r="AC58" s="57"/>
      <c r="AD58" s="57"/>
      <c r="AE58" s="114"/>
      <c r="AF58" s="57"/>
      <c r="AG58" s="57"/>
      <c r="AH58" s="57"/>
      <c r="AI58" s="57"/>
      <c r="AJ58" s="158"/>
      <c r="AK58" s="159">
        <f>SUM(D59:AE59)</f>
        <v>1.416</v>
      </c>
      <c r="AL58" s="160">
        <f>SUM(AF59:AJ59)</f>
        <v>0</v>
      </c>
    </row>
    <row r="59" ht="31.9" customHeight="1" spans="1:39">
      <c r="A59" s="59"/>
      <c r="B59" s="60"/>
      <c r="C59" s="55" t="s">
        <v>74</v>
      </c>
      <c r="D59" s="61">
        <f t="shared" ref="D59:L59" si="30">(D$25*D58)/1000</f>
        <v>0</v>
      </c>
      <c r="E59" s="62">
        <f t="shared" si="30"/>
        <v>0</v>
      </c>
      <c r="F59" s="62">
        <f t="shared" si="30"/>
        <v>0</v>
      </c>
      <c r="G59" s="62">
        <f t="shared" si="30"/>
        <v>0</v>
      </c>
      <c r="H59" s="62">
        <f t="shared" si="30"/>
        <v>0</v>
      </c>
      <c r="I59" s="62">
        <f t="shared" si="30"/>
        <v>0</v>
      </c>
      <c r="J59" s="62">
        <f t="shared" si="30"/>
        <v>0</v>
      </c>
      <c r="K59" s="62">
        <f t="shared" si="30"/>
        <v>0</v>
      </c>
      <c r="L59" s="62">
        <f t="shared" si="30"/>
        <v>0</v>
      </c>
      <c r="M59" s="62">
        <f t="shared" si="29"/>
        <v>1.416</v>
      </c>
      <c r="N59" s="62">
        <f t="shared" si="29"/>
        <v>0</v>
      </c>
      <c r="O59" s="62">
        <f t="shared" si="29"/>
        <v>0</v>
      </c>
      <c r="P59" s="62">
        <f t="shared" si="29"/>
        <v>0</v>
      </c>
      <c r="Q59" s="62">
        <f t="shared" si="29"/>
        <v>0</v>
      </c>
      <c r="R59" s="62">
        <f t="shared" si="29"/>
        <v>0</v>
      </c>
      <c r="S59" s="62">
        <f t="shared" si="29"/>
        <v>0</v>
      </c>
      <c r="T59" s="62">
        <f t="shared" si="29"/>
        <v>0</v>
      </c>
      <c r="U59" s="62">
        <f t="shared" si="29"/>
        <v>0</v>
      </c>
      <c r="V59" s="62">
        <f t="shared" si="29"/>
        <v>0</v>
      </c>
      <c r="W59" s="62">
        <f t="shared" si="29"/>
        <v>0</v>
      </c>
      <c r="X59" s="62">
        <f t="shared" si="29"/>
        <v>0</v>
      </c>
      <c r="Y59" s="62">
        <f t="shared" si="29"/>
        <v>0</v>
      </c>
      <c r="Z59" s="62">
        <f t="shared" si="29"/>
        <v>0</v>
      </c>
      <c r="AA59" s="62">
        <f t="shared" si="29"/>
        <v>0</v>
      </c>
      <c r="AB59" s="62">
        <f t="shared" si="29"/>
        <v>0</v>
      </c>
      <c r="AC59" s="62">
        <f t="shared" si="29"/>
        <v>0</v>
      </c>
      <c r="AD59" s="62">
        <f t="shared" si="29"/>
        <v>0</v>
      </c>
      <c r="AE59" s="115">
        <f t="shared" si="29"/>
        <v>0</v>
      </c>
      <c r="AF59" s="62">
        <f t="shared" si="29"/>
        <v>0</v>
      </c>
      <c r="AG59" s="62">
        <f t="shared" si="29"/>
        <v>0</v>
      </c>
      <c r="AH59" s="62">
        <f t="shared" si="29"/>
        <v>0</v>
      </c>
      <c r="AI59" s="62">
        <f t="shared" si="29"/>
        <v>0</v>
      </c>
      <c r="AJ59" s="161">
        <f t="shared" si="29"/>
        <v>0</v>
      </c>
      <c r="AK59" s="162"/>
      <c r="AL59" s="163"/>
      <c r="AM59" s="12"/>
    </row>
    <row r="60" ht="31.9" customHeight="1" spans="1:39">
      <c r="A60" s="53" t="s">
        <v>86</v>
      </c>
      <c r="B60" s="54"/>
      <c r="C60" s="55" t="s">
        <v>73</v>
      </c>
      <c r="D60" s="56"/>
      <c r="E60" s="57"/>
      <c r="F60" s="57">
        <v>12</v>
      </c>
      <c r="G60" s="58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8"/>
      <c r="X60" s="58"/>
      <c r="Y60" s="57"/>
      <c r="Z60" s="57"/>
      <c r="AA60" s="57"/>
      <c r="AB60" s="57"/>
      <c r="AC60" s="57"/>
      <c r="AD60" s="57"/>
      <c r="AE60" s="114"/>
      <c r="AF60" s="57"/>
      <c r="AG60" s="57"/>
      <c r="AH60" s="57"/>
      <c r="AI60" s="57"/>
      <c r="AJ60" s="158"/>
      <c r="AK60" s="172">
        <f>SUM(D61:AE61)</f>
        <v>0.096</v>
      </c>
      <c r="AL60" s="160">
        <f>SUM(AF61:AJ61)</f>
        <v>0</v>
      </c>
      <c r="AM60" s="12"/>
    </row>
    <row r="61" ht="31.9" customHeight="1" spans="1:39">
      <c r="A61" s="59"/>
      <c r="B61" s="60"/>
      <c r="C61" s="55" t="s">
        <v>74</v>
      </c>
      <c r="D61" s="61">
        <f t="shared" ref="D61:AJ61" si="31">(D$25*D60)/1000</f>
        <v>0</v>
      </c>
      <c r="E61" s="62">
        <f t="shared" si="31"/>
        <v>0</v>
      </c>
      <c r="F61" s="62">
        <f t="shared" si="31"/>
        <v>0.096</v>
      </c>
      <c r="G61" s="62">
        <f t="shared" si="31"/>
        <v>0</v>
      </c>
      <c r="H61" s="62">
        <f t="shared" si="31"/>
        <v>0</v>
      </c>
      <c r="I61" s="62">
        <f t="shared" si="31"/>
        <v>0</v>
      </c>
      <c r="J61" s="62">
        <f t="shared" si="31"/>
        <v>0</v>
      </c>
      <c r="K61" s="62">
        <f t="shared" si="31"/>
        <v>0</v>
      </c>
      <c r="L61" s="62">
        <f t="shared" si="31"/>
        <v>0</v>
      </c>
      <c r="M61" s="62">
        <f t="shared" si="31"/>
        <v>0</v>
      </c>
      <c r="N61" s="62">
        <f t="shared" si="31"/>
        <v>0</v>
      </c>
      <c r="O61" s="62">
        <f t="shared" si="31"/>
        <v>0</v>
      </c>
      <c r="P61" s="62">
        <f t="shared" si="31"/>
        <v>0</v>
      </c>
      <c r="Q61" s="62">
        <f t="shared" si="31"/>
        <v>0</v>
      </c>
      <c r="R61" s="62">
        <f t="shared" si="31"/>
        <v>0</v>
      </c>
      <c r="S61" s="62">
        <f t="shared" si="31"/>
        <v>0</v>
      </c>
      <c r="T61" s="62">
        <f t="shared" si="31"/>
        <v>0</v>
      </c>
      <c r="U61" s="62">
        <f t="shared" si="31"/>
        <v>0</v>
      </c>
      <c r="V61" s="62">
        <f t="shared" si="31"/>
        <v>0</v>
      </c>
      <c r="W61" s="62">
        <f t="shared" si="31"/>
        <v>0</v>
      </c>
      <c r="X61" s="62">
        <f t="shared" si="31"/>
        <v>0</v>
      </c>
      <c r="Y61" s="62">
        <f t="shared" si="31"/>
        <v>0</v>
      </c>
      <c r="Z61" s="62">
        <f t="shared" si="31"/>
        <v>0</v>
      </c>
      <c r="AA61" s="62">
        <f t="shared" si="31"/>
        <v>0</v>
      </c>
      <c r="AB61" s="62">
        <f t="shared" si="31"/>
        <v>0</v>
      </c>
      <c r="AC61" s="62">
        <f t="shared" si="31"/>
        <v>0</v>
      </c>
      <c r="AD61" s="62">
        <f t="shared" si="31"/>
        <v>0</v>
      </c>
      <c r="AE61" s="115">
        <f t="shared" si="31"/>
        <v>0</v>
      </c>
      <c r="AF61" s="62">
        <f t="shared" si="31"/>
        <v>0</v>
      </c>
      <c r="AG61" s="62">
        <f t="shared" si="31"/>
        <v>0</v>
      </c>
      <c r="AH61" s="62">
        <f t="shared" si="31"/>
        <v>0</v>
      </c>
      <c r="AI61" s="62">
        <f t="shared" si="31"/>
        <v>0</v>
      </c>
      <c r="AJ61" s="161">
        <f t="shared" si="31"/>
        <v>0</v>
      </c>
      <c r="AK61" s="173"/>
      <c r="AL61" s="163"/>
      <c r="AM61" s="12"/>
    </row>
    <row r="62" ht="27.75" customHeight="1" spans="1:38">
      <c r="A62" s="53" t="s">
        <v>87</v>
      </c>
      <c r="B62" s="54"/>
      <c r="C62" s="55" t="s">
        <v>73</v>
      </c>
      <c r="D62" s="56"/>
      <c r="E62" s="57"/>
      <c r="F62" s="57"/>
      <c r="G62" s="58"/>
      <c r="H62" s="57"/>
      <c r="I62" s="57"/>
      <c r="J62" s="57"/>
      <c r="K62" s="57"/>
      <c r="L62" s="57"/>
      <c r="M62" s="57"/>
      <c r="N62" s="57">
        <v>47.6</v>
      </c>
      <c r="O62" s="57"/>
      <c r="P62" s="57"/>
      <c r="Q62" s="57"/>
      <c r="R62" s="57"/>
      <c r="S62" s="57"/>
      <c r="T62" s="57"/>
      <c r="U62" s="57"/>
      <c r="V62" s="57"/>
      <c r="W62" s="58"/>
      <c r="X62" s="58"/>
      <c r="Y62" s="57"/>
      <c r="Z62" s="57"/>
      <c r="AA62" s="57"/>
      <c r="AB62" s="57"/>
      <c r="AC62" s="57"/>
      <c r="AD62" s="57"/>
      <c r="AE62" s="114"/>
      <c r="AF62" s="57"/>
      <c r="AG62" s="57"/>
      <c r="AH62" s="57"/>
      <c r="AI62" s="57"/>
      <c r="AJ62" s="158"/>
      <c r="AK62" s="172">
        <f>SUM(D63:AE63)</f>
        <v>0.3808</v>
      </c>
      <c r="AL62" s="160">
        <f>SUM(AF63:AJ63)</f>
        <v>0</v>
      </c>
    </row>
    <row r="63" ht="23.45" customHeight="1" spans="1:38">
      <c r="A63" s="59"/>
      <c r="B63" s="60"/>
      <c r="C63" s="55" t="s">
        <v>74</v>
      </c>
      <c r="D63" s="61">
        <f t="shared" ref="D63:O63" si="32">(D$25*D62)/1000</f>
        <v>0</v>
      </c>
      <c r="E63" s="62">
        <f t="shared" si="32"/>
        <v>0</v>
      </c>
      <c r="F63" s="62">
        <f t="shared" si="32"/>
        <v>0</v>
      </c>
      <c r="G63" s="62">
        <f t="shared" si="32"/>
        <v>0</v>
      </c>
      <c r="H63" s="62">
        <f t="shared" si="32"/>
        <v>0</v>
      </c>
      <c r="I63" s="62">
        <f t="shared" si="32"/>
        <v>0</v>
      </c>
      <c r="J63" s="62">
        <f t="shared" si="32"/>
        <v>0</v>
      </c>
      <c r="K63" s="62">
        <f t="shared" si="32"/>
        <v>0</v>
      </c>
      <c r="L63" s="62">
        <f t="shared" si="32"/>
        <v>0</v>
      </c>
      <c r="M63" s="62">
        <f t="shared" si="32"/>
        <v>0</v>
      </c>
      <c r="N63" s="62">
        <f t="shared" si="32"/>
        <v>0.3808</v>
      </c>
      <c r="O63" s="62">
        <f t="shared" si="32"/>
        <v>0</v>
      </c>
      <c r="P63" s="62">
        <f t="shared" si="29"/>
        <v>0</v>
      </c>
      <c r="Q63" s="62">
        <f t="shared" si="29"/>
        <v>0</v>
      </c>
      <c r="R63" s="62">
        <f t="shared" si="29"/>
        <v>0</v>
      </c>
      <c r="S63" s="62">
        <f t="shared" si="29"/>
        <v>0</v>
      </c>
      <c r="T63" s="62">
        <f t="shared" si="29"/>
        <v>0</v>
      </c>
      <c r="U63" s="62">
        <f t="shared" si="29"/>
        <v>0</v>
      </c>
      <c r="V63" s="62">
        <f t="shared" si="29"/>
        <v>0</v>
      </c>
      <c r="W63" s="62">
        <f t="shared" si="29"/>
        <v>0</v>
      </c>
      <c r="X63" s="62">
        <f t="shared" si="29"/>
        <v>0</v>
      </c>
      <c r="Y63" s="62">
        <f t="shared" si="29"/>
        <v>0</v>
      </c>
      <c r="Z63" s="62">
        <f t="shared" si="29"/>
        <v>0</v>
      </c>
      <c r="AA63" s="62">
        <f t="shared" si="29"/>
        <v>0</v>
      </c>
      <c r="AB63" s="62">
        <f t="shared" si="29"/>
        <v>0</v>
      </c>
      <c r="AC63" s="62">
        <f t="shared" si="29"/>
        <v>0</v>
      </c>
      <c r="AD63" s="62">
        <f t="shared" si="29"/>
        <v>0</v>
      </c>
      <c r="AE63" s="115">
        <f t="shared" si="29"/>
        <v>0</v>
      </c>
      <c r="AF63" s="62">
        <f t="shared" si="29"/>
        <v>0</v>
      </c>
      <c r="AG63" s="62">
        <f t="shared" si="29"/>
        <v>0</v>
      </c>
      <c r="AH63" s="62">
        <f t="shared" si="29"/>
        <v>0</v>
      </c>
      <c r="AI63" s="62">
        <f t="shared" si="29"/>
        <v>0</v>
      </c>
      <c r="AJ63" s="161">
        <f t="shared" si="29"/>
        <v>0</v>
      </c>
      <c r="AK63" s="173"/>
      <c r="AL63" s="163"/>
    </row>
    <row r="64" ht="24.6" spans="1:38">
      <c r="A64" s="53" t="s">
        <v>89</v>
      </c>
      <c r="B64" s="54"/>
      <c r="C64" s="55" t="s">
        <v>73</v>
      </c>
      <c r="D64" s="56"/>
      <c r="E64" s="57"/>
      <c r="F64" s="57"/>
      <c r="G64" s="58"/>
      <c r="H64" s="57"/>
      <c r="I64" s="57"/>
      <c r="J64" s="57"/>
      <c r="K64" s="57"/>
      <c r="L64" s="57"/>
      <c r="M64" s="57"/>
      <c r="N64" s="57"/>
      <c r="O64" s="83"/>
      <c r="P64" s="57"/>
      <c r="Q64" s="57"/>
      <c r="R64" s="57"/>
      <c r="S64" s="57"/>
      <c r="T64" s="57"/>
      <c r="U64" s="57"/>
      <c r="V64" s="57"/>
      <c r="W64" s="58"/>
      <c r="X64" s="58">
        <v>8</v>
      </c>
      <c r="Y64" s="57"/>
      <c r="Z64" s="57"/>
      <c r="AA64" s="57"/>
      <c r="AB64" s="57"/>
      <c r="AC64" s="57"/>
      <c r="AD64" s="57"/>
      <c r="AE64" s="114"/>
      <c r="AF64" s="57"/>
      <c r="AG64" s="57"/>
      <c r="AH64" s="57"/>
      <c r="AI64" s="57"/>
      <c r="AJ64" s="158"/>
      <c r="AK64" s="174">
        <f>SUM(D65:AE65)</f>
        <v>0.064</v>
      </c>
      <c r="AL64" s="160">
        <f>SUM(AF65:AJ65)</f>
        <v>0</v>
      </c>
    </row>
    <row r="65" ht="24.6" spans="1:38">
      <c r="A65" s="59"/>
      <c r="B65" s="60"/>
      <c r="C65" s="55" t="s">
        <v>74</v>
      </c>
      <c r="D65" s="61">
        <f t="shared" ref="D65:AJ79" si="33">(D$25*D64)/1000</f>
        <v>0</v>
      </c>
      <c r="E65" s="62">
        <f t="shared" si="33"/>
        <v>0</v>
      </c>
      <c r="F65" s="62">
        <f t="shared" si="33"/>
        <v>0</v>
      </c>
      <c r="G65" s="62">
        <f t="shared" si="33"/>
        <v>0</v>
      </c>
      <c r="H65" s="62">
        <f t="shared" si="33"/>
        <v>0</v>
      </c>
      <c r="I65" s="62">
        <f t="shared" si="33"/>
        <v>0</v>
      </c>
      <c r="J65" s="62">
        <f t="shared" si="33"/>
        <v>0</v>
      </c>
      <c r="K65" s="62">
        <f t="shared" si="33"/>
        <v>0</v>
      </c>
      <c r="L65" s="62">
        <f t="shared" si="33"/>
        <v>0</v>
      </c>
      <c r="M65" s="62">
        <f t="shared" si="33"/>
        <v>0</v>
      </c>
      <c r="N65" s="62">
        <f t="shared" si="33"/>
        <v>0</v>
      </c>
      <c r="O65" s="62">
        <f t="shared" si="33"/>
        <v>0</v>
      </c>
      <c r="P65" s="62">
        <f t="shared" si="33"/>
        <v>0</v>
      </c>
      <c r="Q65" s="62">
        <f t="shared" si="33"/>
        <v>0</v>
      </c>
      <c r="R65" s="62">
        <f t="shared" si="33"/>
        <v>0</v>
      </c>
      <c r="S65" s="62">
        <f t="shared" si="33"/>
        <v>0</v>
      </c>
      <c r="T65" s="62">
        <f t="shared" si="33"/>
        <v>0</v>
      </c>
      <c r="U65" s="62">
        <f t="shared" si="33"/>
        <v>0</v>
      </c>
      <c r="V65" s="62">
        <f t="shared" si="33"/>
        <v>0</v>
      </c>
      <c r="W65" s="62">
        <f t="shared" si="33"/>
        <v>0</v>
      </c>
      <c r="X65" s="62">
        <f t="shared" si="33"/>
        <v>0.064</v>
      </c>
      <c r="Y65" s="62">
        <f t="shared" si="33"/>
        <v>0</v>
      </c>
      <c r="Z65" s="62">
        <f t="shared" si="33"/>
        <v>0</v>
      </c>
      <c r="AA65" s="62">
        <f t="shared" si="33"/>
        <v>0</v>
      </c>
      <c r="AB65" s="62">
        <f t="shared" si="33"/>
        <v>0</v>
      </c>
      <c r="AC65" s="62">
        <f t="shared" si="33"/>
        <v>0</v>
      </c>
      <c r="AD65" s="62">
        <f t="shared" si="33"/>
        <v>0</v>
      </c>
      <c r="AE65" s="115">
        <f t="shared" si="33"/>
        <v>0</v>
      </c>
      <c r="AF65" s="62">
        <f t="shared" si="33"/>
        <v>0</v>
      </c>
      <c r="AG65" s="62">
        <f t="shared" si="33"/>
        <v>0</v>
      </c>
      <c r="AH65" s="62">
        <f t="shared" si="33"/>
        <v>0</v>
      </c>
      <c r="AI65" s="62">
        <f t="shared" si="33"/>
        <v>0</v>
      </c>
      <c r="AJ65" s="161">
        <f t="shared" si="33"/>
        <v>0</v>
      </c>
      <c r="AK65" s="212"/>
      <c r="AL65" s="163"/>
    </row>
    <row r="66" ht="24.6" spans="1:38">
      <c r="A66" s="53" t="s">
        <v>93</v>
      </c>
      <c r="B66" s="54"/>
      <c r="C66" s="55" t="s">
        <v>73</v>
      </c>
      <c r="D66" s="56"/>
      <c r="E66" s="57"/>
      <c r="F66" s="57"/>
      <c r="G66" s="58"/>
      <c r="H66" s="57"/>
      <c r="I66" s="57"/>
      <c r="J66" s="57"/>
      <c r="K66" s="57"/>
      <c r="L66" s="57"/>
      <c r="M66" s="57"/>
      <c r="N66" s="57"/>
      <c r="O66" s="83"/>
      <c r="P66" s="57"/>
      <c r="Q66" s="57"/>
      <c r="R66" s="57"/>
      <c r="S66" s="57"/>
      <c r="T66" s="57"/>
      <c r="U66" s="57"/>
      <c r="V66" s="57"/>
      <c r="W66" s="58"/>
      <c r="X66" s="58">
        <v>0.2</v>
      </c>
      <c r="Y66" s="57"/>
      <c r="Z66" s="57"/>
      <c r="AA66" s="57"/>
      <c r="AB66" s="57"/>
      <c r="AC66" s="57"/>
      <c r="AD66" s="57"/>
      <c r="AE66" s="114"/>
      <c r="AF66" s="57"/>
      <c r="AG66" s="57"/>
      <c r="AH66" s="57"/>
      <c r="AI66" s="57"/>
      <c r="AJ66" s="158"/>
      <c r="AK66" s="174">
        <f>SUM(D67:AE67)</f>
        <v>0.0016</v>
      </c>
      <c r="AL66" s="160">
        <f>SUM(AF67:AJ67)</f>
        <v>0</v>
      </c>
    </row>
    <row r="67" ht="24.6" spans="1:38">
      <c r="A67" s="59"/>
      <c r="B67" s="60"/>
      <c r="C67" s="55" t="s">
        <v>74</v>
      </c>
      <c r="D67" s="61">
        <f t="shared" ref="D67:AJ67" si="34">(D$25*D66)/1000</f>
        <v>0</v>
      </c>
      <c r="E67" s="62">
        <f t="shared" si="34"/>
        <v>0</v>
      </c>
      <c r="F67" s="62">
        <f t="shared" si="34"/>
        <v>0</v>
      </c>
      <c r="G67" s="62">
        <f t="shared" si="34"/>
        <v>0</v>
      </c>
      <c r="H67" s="62">
        <f t="shared" si="34"/>
        <v>0</v>
      </c>
      <c r="I67" s="62">
        <f t="shared" si="34"/>
        <v>0</v>
      </c>
      <c r="J67" s="62">
        <f t="shared" si="34"/>
        <v>0</v>
      </c>
      <c r="K67" s="62">
        <f t="shared" si="34"/>
        <v>0</v>
      </c>
      <c r="L67" s="62">
        <f t="shared" si="34"/>
        <v>0</v>
      </c>
      <c r="M67" s="62">
        <f t="shared" si="34"/>
        <v>0</v>
      </c>
      <c r="N67" s="62">
        <f t="shared" si="34"/>
        <v>0</v>
      </c>
      <c r="O67" s="62">
        <f t="shared" si="34"/>
        <v>0</v>
      </c>
      <c r="P67" s="62">
        <f t="shared" si="34"/>
        <v>0</v>
      </c>
      <c r="Q67" s="62">
        <f t="shared" si="34"/>
        <v>0</v>
      </c>
      <c r="R67" s="62">
        <f t="shared" si="34"/>
        <v>0</v>
      </c>
      <c r="S67" s="62">
        <f t="shared" si="34"/>
        <v>0</v>
      </c>
      <c r="T67" s="62">
        <f t="shared" si="34"/>
        <v>0</v>
      </c>
      <c r="U67" s="62">
        <f t="shared" si="34"/>
        <v>0</v>
      </c>
      <c r="V67" s="62">
        <f t="shared" si="34"/>
        <v>0</v>
      </c>
      <c r="W67" s="62">
        <f t="shared" si="34"/>
        <v>0</v>
      </c>
      <c r="X67" s="62">
        <f t="shared" si="34"/>
        <v>0.0016</v>
      </c>
      <c r="Y67" s="62">
        <f t="shared" si="34"/>
        <v>0</v>
      </c>
      <c r="Z67" s="62">
        <f t="shared" si="34"/>
        <v>0</v>
      </c>
      <c r="AA67" s="62">
        <f t="shared" si="34"/>
        <v>0</v>
      </c>
      <c r="AB67" s="62">
        <f t="shared" si="34"/>
        <v>0</v>
      </c>
      <c r="AC67" s="62">
        <f t="shared" si="34"/>
        <v>0</v>
      </c>
      <c r="AD67" s="62">
        <f t="shared" si="34"/>
        <v>0</v>
      </c>
      <c r="AE67" s="115">
        <f t="shared" si="34"/>
        <v>0</v>
      </c>
      <c r="AF67" s="62">
        <f t="shared" si="34"/>
        <v>0</v>
      </c>
      <c r="AG67" s="62">
        <f t="shared" si="34"/>
        <v>0</v>
      </c>
      <c r="AH67" s="62">
        <f t="shared" si="34"/>
        <v>0</v>
      </c>
      <c r="AI67" s="62">
        <f t="shared" si="34"/>
        <v>0</v>
      </c>
      <c r="AJ67" s="161">
        <f t="shared" si="34"/>
        <v>0</v>
      </c>
      <c r="AK67" s="212"/>
      <c r="AL67" s="163"/>
    </row>
    <row r="68" ht="27" customHeight="1" spans="1:38">
      <c r="A68" s="53" t="s">
        <v>88</v>
      </c>
      <c r="B68" s="54"/>
      <c r="C68" s="55" t="s">
        <v>73</v>
      </c>
      <c r="D68" s="56"/>
      <c r="E68" s="57"/>
      <c r="F68" s="57"/>
      <c r="G68" s="58"/>
      <c r="H68" s="57"/>
      <c r="I68" s="57"/>
      <c r="J68" s="57"/>
      <c r="K68" s="57"/>
      <c r="L68" s="57">
        <v>6</v>
      </c>
      <c r="M68" s="57"/>
      <c r="N68" s="57"/>
      <c r="O68" s="83"/>
      <c r="P68" s="57"/>
      <c r="Q68" s="57"/>
      <c r="R68" s="57"/>
      <c r="S68" s="57"/>
      <c r="T68" s="57"/>
      <c r="U68" s="57"/>
      <c r="V68" s="57"/>
      <c r="W68" s="58"/>
      <c r="X68" s="58"/>
      <c r="Y68" s="57"/>
      <c r="Z68" s="57"/>
      <c r="AA68" s="57"/>
      <c r="AB68" s="57"/>
      <c r="AC68" s="57"/>
      <c r="AD68" s="57"/>
      <c r="AE68" s="114"/>
      <c r="AF68" s="57"/>
      <c r="AG68" s="57"/>
      <c r="AH68" s="57"/>
      <c r="AI68" s="57"/>
      <c r="AJ68" s="158"/>
      <c r="AK68" s="174">
        <f>SUM(D69:AE69)</f>
        <v>0.048</v>
      </c>
      <c r="AL68" s="160">
        <f>SUM(AF69:AJ69)</f>
        <v>0</v>
      </c>
    </row>
    <row r="69" ht="23.45" customHeight="1" spans="1:38">
      <c r="A69" s="59"/>
      <c r="B69" s="60"/>
      <c r="C69" s="55" t="s">
        <v>74</v>
      </c>
      <c r="D69" s="61">
        <f t="shared" ref="D69:AJ69" si="35">(D$25*D68)/1000</f>
        <v>0</v>
      </c>
      <c r="E69" s="62">
        <f t="shared" si="35"/>
        <v>0</v>
      </c>
      <c r="F69" s="62">
        <f t="shared" si="35"/>
        <v>0</v>
      </c>
      <c r="G69" s="62">
        <f t="shared" si="35"/>
        <v>0</v>
      </c>
      <c r="H69" s="62">
        <f t="shared" si="35"/>
        <v>0</v>
      </c>
      <c r="I69" s="62">
        <f t="shared" si="35"/>
        <v>0</v>
      </c>
      <c r="J69" s="62">
        <f t="shared" si="35"/>
        <v>0</v>
      </c>
      <c r="K69" s="62">
        <f t="shared" si="35"/>
        <v>0</v>
      </c>
      <c r="L69" s="62">
        <f t="shared" si="35"/>
        <v>0.048</v>
      </c>
      <c r="M69" s="62"/>
      <c r="N69" s="62">
        <f t="shared" si="35"/>
        <v>0</v>
      </c>
      <c r="O69" s="62">
        <f t="shared" si="35"/>
        <v>0</v>
      </c>
      <c r="P69" s="62">
        <f t="shared" si="35"/>
        <v>0</v>
      </c>
      <c r="Q69" s="62">
        <f t="shared" si="35"/>
        <v>0</v>
      </c>
      <c r="R69" s="62">
        <f t="shared" si="35"/>
        <v>0</v>
      </c>
      <c r="S69" s="62">
        <f t="shared" si="35"/>
        <v>0</v>
      </c>
      <c r="T69" s="62">
        <f t="shared" si="35"/>
        <v>0</v>
      </c>
      <c r="U69" s="62">
        <f t="shared" si="35"/>
        <v>0</v>
      </c>
      <c r="V69" s="62">
        <f t="shared" si="35"/>
        <v>0</v>
      </c>
      <c r="W69" s="62">
        <f t="shared" si="35"/>
        <v>0</v>
      </c>
      <c r="X69" s="62">
        <f t="shared" si="35"/>
        <v>0</v>
      </c>
      <c r="Y69" s="62">
        <f t="shared" si="35"/>
        <v>0</v>
      </c>
      <c r="Z69" s="62">
        <f t="shared" si="35"/>
        <v>0</v>
      </c>
      <c r="AA69" s="62">
        <f t="shared" si="35"/>
        <v>0</v>
      </c>
      <c r="AB69" s="62">
        <f t="shared" si="35"/>
        <v>0</v>
      </c>
      <c r="AC69" s="62">
        <f t="shared" si="35"/>
        <v>0</v>
      </c>
      <c r="AD69" s="62">
        <f t="shared" si="35"/>
        <v>0</v>
      </c>
      <c r="AE69" s="115">
        <f t="shared" si="35"/>
        <v>0</v>
      </c>
      <c r="AF69" s="62">
        <f t="shared" si="35"/>
        <v>0</v>
      </c>
      <c r="AG69" s="62">
        <f t="shared" si="35"/>
        <v>0</v>
      </c>
      <c r="AH69" s="62">
        <f t="shared" si="35"/>
        <v>0</v>
      </c>
      <c r="AI69" s="62">
        <f t="shared" si="35"/>
        <v>0</v>
      </c>
      <c r="AJ69" s="161">
        <f t="shared" si="35"/>
        <v>0</v>
      </c>
      <c r="AK69" s="212"/>
      <c r="AL69" s="163"/>
    </row>
    <row r="70" ht="27" hidden="1" customHeight="1" spans="1:38">
      <c r="A70" s="53" t="s">
        <v>122</v>
      </c>
      <c r="B70" s="54"/>
      <c r="C70" s="55" t="s">
        <v>73</v>
      </c>
      <c r="D70" s="56"/>
      <c r="E70" s="57"/>
      <c r="F70" s="57"/>
      <c r="G70" s="58"/>
      <c r="H70" s="57"/>
      <c r="I70" s="57"/>
      <c r="J70" s="57"/>
      <c r="K70" s="57"/>
      <c r="L70" s="57"/>
      <c r="M70" s="57"/>
      <c r="N70" s="57"/>
      <c r="O70" s="83"/>
      <c r="P70" s="57"/>
      <c r="Q70" s="57"/>
      <c r="R70" s="57"/>
      <c r="S70" s="57"/>
      <c r="T70" s="57"/>
      <c r="U70" s="57"/>
      <c r="V70" s="57"/>
      <c r="W70" s="58"/>
      <c r="X70" s="58"/>
      <c r="Y70" s="57"/>
      <c r="Z70" s="57"/>
      <c r="AA70" s="57"/>
      <c r="AB70" s="57"/>
      <c r="AC70" s="57"/>
      <c r="AD70" s="57"/>
      <c r="AE70" s="114"/>
      <c r="AF70" s="57"/>
      <c r="AG70" s="57"/>
      <c r="AH70" s="57"/>
      <c r="AI70" s="57"/>
      <c r="AJ70" s="158"/>
      <c r="AK70" s="174">
        <f>SUM(D71:AE71)</f>
        <v>0</v>
      </c>
      <c r="AL70" s="160">
        <f>SUM(AF71:AJ71)</f>
        <v>0</v>
      </c>
    </row>
    <row r="71" ht="23.45" hidden="1" customHeight="1" spans="1:38">
      <c r="A71" s="59"/>
      <c r="B71" s="60"/>
      <c r="C71" s="55" t="s">
        <v>74</v>
      </c>
      <c r="D71" s="61">
        <f t="shared" ref="D71:AJ71" si="36">(D$25*D70)/1000</f>
        <v>0</v>
      </c>
      <c r="E71" s="62">
        <f t="shared" si="36"/>
        <v>0</v>
      </c>
      <c r="F71" s="62">
        <f t="shared" si="36"/>
        <v>0</v>
      </c>
      <c r="G71" s="62">
        <f t="shared" si="36"/>
        <v>0</v>
      </c>
      <c r="H71" s="62">
        <f t="shared" si="36"/>
        <v>0</v>
      </c>
      <c r="I71" s="62">
        <f t="shared" si="36"/>
        <v>0</v>
      </c>
      <c r="J71" s="62">
        <f t="shared" si="36"/>
        <v>0</v>
      </c>
      <c r="K71" s="62">
        <f t="shared" si="36"/>
        <v>0</v>
      </c>
      <c r="L71" s="62">
        <f t="shared" si="36"/>
        <v>0</v>
      </c>
      <c r="M71" s="62">
        <f t="shared" si="36"/>
        <v>0</v>
      </c>
      <c r="N71" s="62">
        <f t="shared" si="36"/>
        <v>0</v>
      </c>
      <c r="O71" s="62">
        <f t="shared" si="36"/>
        <v>0</v>
      </c>
      <c r="P71" s="62">
        <f t="shared" si="36"/>
        <v>0</v>
      </c>
      <c r="Q71" s="62">
        <f t="shared" si="36"/>
        <v>0</v>
      </c>
      <c r="R71" s="62">
        <f t="shared" si="36"/>
        <v>0</v>
      </c>
      <c r="S71" s="62">
        <f t="shared" si="36"/>
        <v>0</v>
      </c>
      <c r="T71" s="62">
        <f t="shared" si="36"/>
        <v>0</v>
      </c>
      <c r="U71" s="62">
        <f t="shared" si="36"/>
        <v>0</v>
      </c>
      <c r="V71" s="62">
        <f t="shared" si="36"/>
        <v>0</v>
      </c>
      <c r="W71" s="62">
        <f t="shared" si="36"/>
        <v>0</v>
      </c>
      <c r="X71" s="62">
        <f t="shared" si="36"/>
        <v>0</v>
      </c>
      <c r="Y71" s="62">
        <f t="shared" si="36"/>
        <v>0</v>
      </c>
      <c r="Z71" s="62">
        <f t="shared" si="36"/>
        <v>0</v>
      </c>
      <c r="AA71" s="62">
        <f t="shared" si="36"/>
        <v>0</v>
      </c>
      <c r="AB71" s="62">
        <f t="shared" si="36"/>
        <v>0</v>
      </c>
      <c r="AC71" s="62">
        <f t="shared" si="36"/>
        <v>0</v>
      </c>
      <c r="AD71" s="62">
        <f t="shared" si="36"/>
        <v>0</v>
      </c>
      <c r="AE71" s="115">
        <f t="shared" si="36"/>
        <v>0</v>
      </c>
      <c r="AF71" s="62">
        <f t="shared" si="36"/>
        <v>0</v>
      </c>
      <c r="AG71" s="62">
        <f t="shared" si="36"/>
        <v>0</v>
      </c>
      <c r="AH71" s="62">
        <f t="shared" si="36"/>
        <v>0</v>
      </c>
      <c r="AI71" s="62">
        <f t="shared" si="36"/>
        <v>0</v>
      </c>
      <c r="AJ71" s="161">
        <f t="shared" si="36"/>
        <v>0</v>
      </c>
      <c r="AK71" s="212"/>
      <c r="AL71" s="163"/>
    </row>
    <row r="72" ht="24.6" spans="1:38">
      <c r="A72" s="53" t="s">
        <v>97</v>
      </c>
      <c r="B72" s="54"/>
      <c r="C72" s="55" t="s">
        <v>73</v>
      </c>
      <c r="D72" s="56"/>
      <c r="E72" s="57">
        <v>16</v>
      </c>
      <c r="F72" s="57"/>
      <c r="G72" s="58"/>
      <c r="H72" s="57"/>
      <c r="I72" s="57"/>
      <c r="J72" s="57"/>
      <c r="K72" s="57"/>
      <c r="L72" s="57"/>
      <c r="M72" s="57"/>
      <c r="N72" s="57"/>
      <c r="O72" s="83"/>
      <c r="P72" s="57"/>
      <c r="Q72" s="57"/>
      <c r="R72" s="57"/>
      <c r="S72" s="57"/>
      <c r="T72" s="57"/>
      <c r="U72" s="57"/>
      <c r="V72" s="57"/>
      <c r="W72" s="58"/>
      <c r="X72" s="58"/>
      <c r="Y72" s="57"/>
      <c r="Z72" s="57"/>
      <c r="AA72" s="57"/>
      <c r="AB72" s="57"/>
      <c r="AC72" s="57"/>
      <c r="AD72" s="57"/>
      <c r="AE72" s="114"/>
      <c r="AF72" s="57"/>
      <c r="AG72" s="57"/>
      <c r="AH72" s="57"/>
      <c r="AI72" s="57"/>
      <c r="AJ72" s="158"/>
      <c r="AK72" s="174">
        <f>SUM(D73:AE73)</f>
        <v>0.128</v>
      </c>
      <c r="AL72" s="160">
        <f>SUM(AF73:AJ73)</f>
        <v>0</v>
      </c>
    </row>
    <row r="73" ht="24.6" spans="1:39">
      <c r="A73" s="59"/>
      <c r="B73" s="60"/>
      <c r="C73" s="55" t="s">
        <v>74</v>
      </c>
      <c r="D73" s="61">
        <f t="shared" ref="D73:AJ73" si="37">(D$25*D72)/1000</f>
        <v>0</v>
      </c>
      <c r="E73" s="62">
        <f t="shared" si="37"/>
        <v>0.128</v>
      </c>
      <c r="F73" s="62">
        <f t="shared" si="37"/>
        <v>0</v>
      </c>
      <c r="G73" s="62">
        <f t="shared" si="37"/>
        <v>0</v>
      </c>
      <c r="H73" s="62">
        <f t="shared" si="37"/>
        <v>0</v>
      </c>
      <c r="I73" s="62">
        <f t="shared" si="37"/>
        <v>0</v>
      </c>
      <c r="J73" s="62">
        <f t="shared" si="37"/>
        <v>0</v>
      </c>
      <c r="K73" s="62">
        <f t="shared" si="37"/>
        <v>0</v>
      </c>
      <c r="L73" s="62">
        <f t="shared" si="37"/>
        <v>0</v>
      </c>
      <c r="M73" s="62">
        <f t="shared" si="37"/>
        <v>0</v>
      </c>
      <c r="N73" s="62">
        <f t="shared" si="37"/>
        <v>0</v>
      </c>
      <c r="O73" s="62">
        <f t="shared" si="37"/>
        <v>0</v>
      </c>
      <c r="P73" s="62">
        <f t="shared" si="37"/>
        <v>0</v>
      </c>
      <c r="Q73" s="62">
        <f t="shared" si="37"/>
        <v>0</v>
      </c>
      <c r="R73" s="62">
        <f t="shared" si="37"/>
        <v>0</v>
      </c>
      <c r="S73" s="62">
        <f t="shared" si="37"/>
        <v>0</v>
      </c>
      <c r="T73" s="62">
        <f t="shared" si="37"/>
        <v>0</v>
      </c>
      <c r="U73" s="62">
        <f t="shared" si="37"/>
        <v>0</v>
      </c>
      <c r="V73" s="62">
        <f t="shared" si="37"/>
        <v>0</v>
      </c>
      <c r="W73" s="62">
        <f t="shared" si="37"/>
        <v>0</v>
      </c>
      <c r="X73" s="62">
        <f t="shared" si="37"/>
        <v>0</v>
      </c>
      <c r="Y73" s="62">
        <f t="shared" si="37"/>
        <v>0</v>
      </c>
      <c r="Z73" s="62">
        <f t="shared" si="37"/>
        <v>0</v>
      </c>
      <c r="AA73" s="62">
        <f t="shared" si="37"/>
        <v>0</v>
      </c>
      <c r="AB73" s="62">
        <f t="shared" si="37"/>
        <v>0</v>
      </c>
      <c r="AC73" s="62">
        <f t="shared" si="37"/>
        <v>0</v>
      </c>
      <c r="AD73" s="62">
        <f t="shared" si="37"/>
        <v>0</v>
      </c>
      <c r="AE73" s="115">
        <f t="shared" si="37"/>
        <v>0</v>
      </c>
      <c r="AF73" s="62">
        <f t="shared" si="37"/>
        <v>0</v>
      </c>
      <c r="AG73" s="62">
        <f t="shared" si="37"/>
        <v>0</v>
      </c>
      <c r="AH73" s="62">
        <f t="shared" si="37"/>
        <v>0</v>
      </c>
      <c r="AI73" s="62">
        <f t="shared" si="37"/>
        <v>0</v>
      </c>
      <c r="AJ73" s="161">
        <f t="shared" si="37"/>
        <v>0</v>
      </c>
      <c r="AK73" s="212"/>
      <c r="AL73" s="163"/>
      <c r="AM73" s="213"/>
    </row>
    <row r="74" ht="27" customHeight="1" spans="1:39">
      <c r="A74" s="53" t="s">
        <v>99</v>
      </c>
      <c r="B74" s="54"/>
      <c r="C74" s="55" t="s">
        <v>73</v>
      </c>
      <c r="D74" s="56"/>
      <c r="E74" s="57"/>
      <c r="F74" s="57"/>
      <c r="G74" s="58"/>
      <c r="H74" s="57"/>
      <c r="I74" s="57"/>
      <c r="J74" s="57"/>
      <c r="K74" s="57"/>
      <c r="L74" s="57"/>
      <c r="M74" s="57"/>
      <c r="N74" s="57"/>
      <c r="O74" s="83"/>
      <c r="P74" s="57"/>
      <c r="Q74" s="57"/>
      <c r="R74" s="57"/>
      <c r="S74" s="57"/>
      <c r="T74" s="57"/>
      <c r="U74" s="57"/>
      <c r="V74" s="57"/>
      <c r="W74" s="58">
        <v>61.875</v>
      </c>
      <c r="X74" s="58"/>
      <c r="Y74" s="57"/>
      <c r="Z74" s="57"/>
      <c r="AA74" s="57"/>
      <c r="AB74" s="57"/>
      <c r="AC74" s="57"/>
      <c r="AD74" s="57"/>
      <c r="AE74" s="114"/>
      <c r="AF74" s="57"/>
      <c r="AG74" s="57"/>
      <c r="AH74" s="57"/>
      <c r="AI74" s="57"/>
      <c r="AJ74" s="158"/>
      <c r="AK74" s="174">
        <f t="shared" ref="AK74" si="38">SUM(D75:AE75)</f>
        <v>0.495</v>
      </c>
      <c r="AL74" s="160">
        <f>SUM(AF75:AJ75)</f>
        <v>0</v>
      </c>
      <c r="AM74" s="214" t="s">
        <v>123</v>
      </c>
    </row>
    <row r="75" ht="23.45" customHeight="1" spans="1:39">
      <c r="A75" s="59"/>
      <c r="B75" s="60"/>
      <c r="C75" s="55" t="s">
        <v>74</v>
      </c>
      <c r="D75" s="61">
        <f t="shared" ref="D75:L75" si="39">(D$25*D74)/1000</f>
        <v>0</v>
      </c>
      <c r="E75" s="62">
        <f t="shared" si="39"/>
        <v>0</v>
      </c>
      <c r="F75" s="62">
        <f t="shared" si="39"/>
        <v>0</v>
      </c>
      <c r="G75" s="62">
        <f t="shared" si="39"/>
        <v>0</v>
      </c>
      <c r="H75" s="62">
        <f t="shared" si="39"/>
        <v>0</v>
      </c>
      <c r="I75" s="62">
        <f t="shared" si="39"/>
        <v>0</v>
      </c>
      <c r="J75" s="62">
        <f t="shared" si="39"/>
        <v>0</v>
      </c>
      <c r="K75" s="62">
        <f t="shared" si="39"/>
        <v>0</v>
      </c>
      <c r="L75" s="62">
        <f t="shared" si="39"/>
        <v>0</v>
      </c>
      <c r="M75" s="62">
        <f t="shared" si="33"/>
        <v>0</v>
      </c>
      <c r="N75" s="62">
        <f t="shared" si="33"/>
        <v>0</v>
      </c>
      <c r="O75" s="62">
        <f t="shared" si="33"/>
        <v>0</v>
      </c>
      <c r="P75" s="62">
        <f t="shared" si="33"/>
        <v>0</v>
      </c>
      <c r="Q75" s="62">
        <f t="shared" si="33"/>
        <v>0</v>
      </c>
      <c r="R75" s="62">
        <f t="shared" si="33"/>
        <v>0</v>
      </c>
      <c r="S75" s="62">
        <f t="shared" si="33"/>
        <v>0</v>
      </c>
      <c r="T75" s="62">
        <f t="shared" si="33"/>
        <v>0</v>
      </c>
      <c r="U75" s="62">
        <f t="shared" si="33"/>
        <v>0</v>
      </c>
      <c r="V75" s="62">
        <f t="shared" si="33"/>
        <v>0</v>
      </c>
      <c r="W75" s="62">
        <f t="shared" si="33"/>
        <v>0.495</v>
      </c>
      <c r="X75" s="62">
        <f t="shared" si="33"/>
        <v>0</v>
      </c>
      <c r="Y75" s="62">
        <f t="shared" si="33"/>
        <v>0</v>
      </c>
      <c r="Z75" s="62">
        <f t="shared" si="33"/>
        <v>0</v>
      </c>
      <c r="AA75" s="62">
        <f t="shared" si="33"/>
        <v>0</v>
      </c>
      <c r="AB75" s="62">
        <f t="shared" si="33"/>
        <v>0</v>
      </c>
      <c r="AC75" s="62">
        <f t="shared" si="33"/>
        <v>0</v>
      </c>
      <c r="AD75" s="62">
        <f t="shared" si="33"/>
        <v>0</v>
      </c>
      <c r="AE75" s="115">
        <f t="shared" si="33"/>
        <v>0</v>
      </c>
      <c r="AF75" s="62">
        <f t="shared" si="33"/>
        <v>0</v>
      </c>
      <c r="AG75" s="62">
        <f t="shared" si="33"/>
        <v>0</v>
      </c>
      <c r="AH75" s="62">
        <f t="shared" si="33"/>
        <v>0</v>
      </c>
      <c r="AI75" s="62">
        <f t="shared" si="33"/>
        <v>0</v>
      </c>
      <c r="AJ75" s="161">
        <f t="shared" si="33"/>
        <v>0</v>
      </c>
      <c r="AK75" s="212"/>
      <c r="AL75" s="163"/>
      <c r="AM75" s="213"/>
    </row>
    <row r="76" ht="24.6" hidden="1" spans="1:38">
      <c r="A76" s="53" t="s">
        <v>93</v>
      </c>
      <c r="B76" s="54"/>
      <c r="C76" s="55" t="s">
        <v>73</v>
      </c>
      <c r="D76" s="56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83"/>
      <c r="P76" s="57"/>
      <c r="Q76" s="57"/>
      <c r="R76" s="57"/>
      <c r="S76" s="57"/>
      <c r="T76" s="57"/>
      <c r="U76" s="57"/>
      <c r="V76" s="57"/>
      <c r="W76" s="58"/>
      <c r="X76" s="58"/>
      <c r="Y76" s="57"/>
      <c r="Z76" s="57"/>
      <c r="AA76" s="57"/>
      <c r="AB76" s="57"/>
      <c r="AC76" s="57"/>
      <c r="AD76" s="57"/>
      <c r="AE76" s="114"/>
      <c r="AF76" s="57"/>
      <c r="AG76" s="57"/>
      <c r="AH76" s="57"/>
      <c r="AI76" s="57"/>
      <c r="AJ76" s="158"/>
      <c r="AK76" s="174">
        <f t="shared" ref="AK76" si="40">SUM(D77:AE77)</f>
        <v>0</v>
      </c>
      <c r="AL76" s="160">
        <f>SUM(AF77:AJ77)</f>
        <v>0</v>
      </c>
    </row>
    <row r="77" ht="24.6" hidden="1" spans="1:38">
      <c r="A77" s="59"/>
      <c r="B77" s="60"/>
      <c r="C77" s="55" t="s">
        <v>74</v>
      </c>
      <c r="D77" s="61">
        <f t="shared" ref="D77:AJ77" si="41">(D$25*D76)/1000</f>
        <v>0</v>
      </c>
      <c r="E77" s="62">
        <f t="shared" si="41"/>
        <v>0</v>
      </c>
      <c r="F77" s="62">
        <f t="shared" si="41"/>
        <v>0</v>
      </c>
      <c r="G77" s="62">
        <f t="shared" si="41"/>
        <v>0</v>
      </c>
      <c r="H77" s="62">
        <f t="shared" si="41"/>
        <v>0</v>
      </c>
      <c r="I77" s="62">
        <f t="shared" si="41"/>
        <v>0</v>
      </c>
      <c r="J77" s="62">
        <f t="shared" si="41"/>
        <v>0</v>
      </c>
      <c r="K77" s="62">
        <f t="shared" si="41"/>
        <v>0</v>
      </c>
      <c r="L77" s="62">
        <f t="shared" si="41"/>
        <v>0</v>
      </c>
      <c r="M77" s="62">
        <f t="shared" si="41"/>
        <v>0</v>
      </c>
      <c r="N77" s="62">
        <f t="shared" si="41"/>
        <v>0</v>
      </c>
      <c r="O77" s="62">
        <f t="shared" si="41"/>
        <v>0</v>
      </c>
      <c r="P77" s="62">
        <f t="shared" si="41"/>
        <v>0</v>
      </c>
      <c r="Q77" s="62">
        <f t="shared" si="41"/>
        <v>0</v>
      </c>
      <c r="R77" s="62">
        <f t="shared" si="41"/>
        <v>0</v>
      </c>
      <c r="S77" s="62">
        <f t="shared" si="41"/>
        <v>0</v>
      </c>
      <c r="T77" s="62">
        <f t="shared" si="41"/>
        <v>0</v>
      </c>
      <c r="U77" s="62">
        <f t="shared" si="41"/>
        <v>0</v>
      </c>
      <c r="V77" s="62">
        <f t="shared" si="41"/>
        <v>0</v>
      </c>
      <c r="W77" s="62">
        <f t="shared" si="41"/>
        <v>0</v>
      </c>
      <c r="X77" s="62">
        <f t="shared" si="41"/>
        <v>0</v>
      </c>
      <c r="Y77" s="62">
        <f t="shared" si="41"/>
        <v>0</v>
      </c>
      <c r="Z77" s="62">
        <f t="shared" si="41"/>
        <v>0</v>
      </c>
      <c r="AA77" s="62">
        <f t="shared" si="41"/>
        <v>0</v>
      </c>
      <c r="AB77" s="62">
        <f t="shared" si="41"/>
        <v>0</v>
      </c>
      <c r="AC77" s="62">
        <f t="shared" si="41"/>
        <v>0</v>
      </c>
      <c r="AD77" s="62">
        <f t="shared" si="41"/>
        <v>0</v>
      </c>
      <c r="AE77" s="115">
        <f t="shared" si="41"/>
        <v>0</v>
      </c>
      <c r="AF77" s="62">
        <f t="shared" si="41"/>
        <v>0</v>
      </c>
      <c r="AG77" s="62">
        <f t="shared" si="41"/>
        <v>0</v>
      </c>
      <c r="AH77" s="62">
        <f t="shared" si="41"/>
        <v>0</v>
      </c>
      <c r="AI77" s="62">
        <f t="shared" si="41"/>
        <v>0</v>
      </c>
      <c r="AJ77" s="161">
        <f t="shared" si="41"/>
        <v>0</v>
      </c>
      <c r="AK77" s="212"/>
      <c r="AL77" s="163"/>
    </row>
    <row r="78" ht="24.6" hidden="1" spans="1:38">
      <c r="A78" s="53" t="s">
        <v>124</v>
      </c>
      <c r="B78" s="54"/>
      <c r="C78" s="55" t="s">
        <v>73</v>
      </c>
      <c r="D78" s="56"/>
      <c r="E78" s="57"/>
      <c r="F78" s="57"/>
      <c r="G78" s="58"/>
      <c r="H78" s="57"/>
      <c r="I78" s="57">
        <v>90</v>
      </c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8"/>
      <c r="X78" s="58"/>
      <c r="Y78" s="57"/>
      <c r="Z78" s="57"/>
      <c r="AA78" s="57"/>
      <c r="AB78" s="57"/>
      <c r="AC78" s="57"/>
      <c r="AD78" s="57"/>
      <c r="AE78" s="114"/>
      <c r="AF78" s="57"/>
      <c r="AG78" s="57"/>
      <c r="AH78" s="57"/>
      <c r="AI78" s="57"/>
      <c r="AJ78" s="158"/>
      <c r="AK78" s="174">
        <f t="shared" ref="AK78" si="42">SUM(D79:AE79)</f>
        <v>0.72</v>
      </c>
      <c r="AL78" s="160">
        <f>SUM(AF79:AJ79)</f>
        <v>0</v>
      </c>
    </row>
    <row r="79" ht="24.6" hidden="1" spans="1:38">
      <c r="A79" s="59"/>
      <c r="B79" s="60"/>
      <c r="C79" s="55" t="s">
        <v>74</v>
      </c>
      <c r="D79" s="61">
        <f t="shared" ref="D79:Q79" si="43">(D$25*D78)/1000</f>
        <v>0</v>
      </c>
      <c r="E79" s="62">
        <f t="shared" si="43"/>
        <v>0</v>
      </c>
      <c r="F79" s="62">
        <f t="shared" si="43"/>
        <v>0</v>
      </c>
      <c r="G79" s="62">
        <f t="shared" si="43"/>
        <v>0</v>
      </c>
      <c r="H79" s="62">
        <f t="shared" si="43"/>
        <v>0</v>
      </c>
      <c r="I79" s="62">
        <f t="shared" si="43"/>
        <v>0.72</v>
      </c>
      <c r="J79" s="62">
        <f t="shared" si="43"/>
        <v>0</v>
      </c>
      <c r="K79" s="62">
        <f t="shared" si="43"/>
        <v>0</v>
      </c>
      <c r="L79" s="62">
        <f t="shared" si="43"/>
        <v>0</v>
      </c>
      <c r="M79" s="62">
        <f t="shared" si="43"/>
        <v>0</v>
      </c>
      <c r="N79" s="62">
        <f t="shared" si="43"/>
        <v>0</v>
      </c>
      <c r="O79" s="62">
        <f t="shared" si="43"/>
        <v>0</v>
      </c>
      <c r="P79" s="62">
        <f t="shared" si="43"/>
        <v>0</v>
      </c>
      <c r="Q79" s="62">
        <f t="shared" si="43"/>
        <v>0</v>
      </c>
      <c r="R79" s="62"/>
      <c r="S79" s="62"/>
      <c r="T79" s="62"/>
      <c r="U79" s="62">
        <f t="shared" si="33"/>
        <v>0</v>
      </c>
      <c r="V79" s="62">
        <f t="shared" si="33"/>
        <v>0</v>
      </c>
      <c r="W79" s="62">
        <f t="shared" si="33"/>
        <v>0</v>
      </c>
      <c r="X79" s="62">
        <f t="shared" si="33"/>
        <v>0</v>
      </c>
      <c r="Y79" s="62">
        <f t="shared" si="33"/>
        <v>0</v>
      </c>
      <c r="Z79" s="62">
        <f t="shared" si="33"/>
        <v>0</v>
      </c>
      <c r="AA79" s="62">
        <f t="shared" si="33"/>
        <v>0</v>
      </c>
      <c r="AB79" s="62">
        <f t="shared" si="33"/>
        <v>0</v>
      </c>
      <c r="AC79" s="62">
        <f t="shared" si="33"/>
        <v>0</v>
      </c>
      <c r="AD79" s="62">
        <f t="shared" si="33"/>
        <v>0</v>
      </c>
      <c r="AE79" s="115">
        <f t="shared" si="33"/>
        <v>0</v>
      </c>
      <c r="AF79" s="62">
        <f t="shared" si="33"/>
        <v>0</v>
      </c>
      <c r="AG79" s="62">
        <f t="shared" si="33"/>
        <v>0</v>
      </c>
      <c r="AH79" s="62">
        <f t="shared" si="33"/>
        <v>0</v>
      </c>
      <c r="AI79" s="62">
        <f t="shared" si="33"/>
        <v>0</v>
      </c>
      <c r="AJ79" s="161">
        <f t="shared" si="33"/>
        <v>0</v>
      </c>
      <c r="AK79" s="212"/>
      <c r="AL79" s="163"/>
    </row>
    <row r="80" ht="24.6" hidden="1" spans="1:38">
      <c r="A80" s="53" t="s">
        <v>94</v>
      </c>
      <c r="B80" s="54"/>
      <c r="C80" s="55" t="s">
        <v>73</v>
      </c>
      <c r="D80" s="56"/>
      <c r="E80" s="57"/>
      <c r="F80" s="57"/>
      <c r="G80" s="58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8">
        <v>0.3</v>
      </c>
      <c r="X80" s="58"/>
      <c r="Y80" s="57"/>
      <c r="Z80" s="57"/>
      <c r="AA80" s="57"/>
      <c r="AB80" s="57"/>
      <c r="AC80" s="57"/>
      <c r="AD80" s="57"/>
      <c r="AE80" s="114"/>
      <c r="AF80" s="57"/>
      <c r="AG80" s="57"/>
      <c r="AH80" s="57"/>
      <c r="AI80" s="57"/>
      <c r="AJ80" s="158"/>
      <c r="AK80" s="174">
        <f>SUM(D81:AE81)</f>
        <v>0.0024</v>
      </c>
      <c r="AL80" s="160">
        <f>SUM(AF81:AJ81)</f>
        <v>0</v>
      </c>
    </row>
    <row r="81" ht="24.6" hidden="1" spans="1:39">
      <c r="A81" s="59"/>
      <c r="B81" s="60"/>
      <c r="C81" s="55" t="s">
        <v>74</v>
      </c>
      <c r="D81" s="61">
        <f t="shared" ref="D81:P81" si="44">(D$25*D80)/1000</f>
        <v>0</v>
      </c>
      <c r="E81" s="62">
        <f t="shared" si="44"/>
        <v>0</v>
      </c>
      <c r="F81" s="62">
        <f t="shared" si="44"/>
        <v>0</v>
      </c>
      <c r="G81" s="62">
        <f t="shared" si="44"/>
        <v>0</v>
      </c>
      <c r="H81" s="62">
        <f t="shared" si="44"/>
        <v>0</v>
      </c>
      <c r="I81" s="62">
        <f t="shared" si="44"/>
        <v>0</v>
      </c>
      <c r="J81" s="62">
        <f t="shared" si="44"/>
        <v>0</v>
      </c>
      <c r="K81" s="62">
        <f t="shared" si="44"/>
        <v>0</v>
      </c>
      <c r="L81" s="62">
        <f t="shared" si="44"/>
        <v>0</v>
      </c>
      <c r="M81" s="62">
        <f t="shared" si="44"/>
        <v>0</v>
      </c>
      <c r="N81" s="62">
        <f t="shared" si="44"/>
        <v>0</v>
      </c>
      <c r="O81" s="62">
        <f t="shared" si="44"/>
        <v>0</v>
      </c>
      <c r="P81" s="62">
        <f t="shared" si="44"/>
        <v>0</v>
      </c>
      <c r="Q81" s="62"/>
      <c r="R81" s="62"/>
      <c r="S81" s="62"/>
      <c r="T81" s="62"/>
      <c r="U81" s="62">
        <f t="shared" ref="U81:AJ81" si="45">(U$25*U80)/1000</f>
        <v>0</v>
      </c>
      <c r="V81" s="62">
        <f t="shared" si="45"/>
        <v>0</v>
      </c>
      <c r="W81" s="62">
        <f t="shared" si="45"/>
        <v>0.0024</v>
      </c>
      <c r="X81" s="62">
        <f t="shared" si="45"/>
        <v>0</v>
      </c>
      <c r="Y81" s="62">
        <f t="shared" si="45"/>
        <v>0</v>
      </c>
      <c r="Z81" s="62">
        <f t="shared" si="45"/>
        <v>0</v>
      </c>
      <c r="AA81" s="62">
        <f t="shared" si="45"/>
        <v>0</v>
      </c>
      <c r="AB81" s="62">
        <f t="shared" si="45"/>
        <v>0</v>
      </c>
      <c r="AC81" s="62">
        <f t="shared" si="45"/>
        <v>0</v>
      </c>
      <c r="AD81" s="62">
        <f t="shared" si="45"/>
        <v>0</v>
      </c>
      <c r="AE81" s="115">
        <f t="shared" si="45"/>
        <v>0</v>
      </c>
      <c r="AF81" s="62">
        <f t="shared" si="45"/>
        <v>0</v>
      </c>
      <c r="AG81" s="62">
        <f t="shared" si="45"/>
        <v>0</v>
      </c>
      <c r="AH81" s="62">
        <f t="shared" si="45"/>
        <v>0</v>
      </c>
      <c r="AI81" s="62">
        <f t="shared" si="45"/>
        <v>0</v>
      </c>
      <c r="AJ81" s="161">
        <f t="shared" si="45"/>
        <v>0</v>
      </c>
      <c r="AK81" s="212"/>
      <c r="AL81" s="163"/>
      <c r="AM81" s="213"/>
    </row>
    <row r="82" ht="24.6" hidden="1" spans="1:38">
      <c r="A82" s="53" t="s">
        <v>95</v>
      </c>
      <c r="B82" s="54"/>
      <c r="C82" s="55" t="s">
        <v>73</v>
      </c>
      <c r="D82" s="56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83"/>
      <c r="P82" s="57"/>
      <c r="Q82" s="57"/>
      <c r="R82" s="57"/>
      <c r="S82" s="57"/>
      <c r="T82" s="57"/>
      <c r="U82" s="57"/>
      <c r="V82" s="57"/>
      <c r="W82" s="58"/>
      <c r="X82" s="58"/>
      <c r="Y82" s="57"/>
      <c r="Z82" s="57"/>
      <c r="AA82" s="57"/>
      <c r="AB82" s="57"/>
      <c r="AC82" s="57"/>
      <c r="AD82" s="57"/>
      <c r="AE82" s="114"/>
      <c r="AF82" s="57"/>
      <c r="AG82" s="57"/>
      <c r="AH82" s="57"/>
      <c r="AI82" s="57"/>
      <c r="AJ82" s="158"/>
      <c r="AK82" s="174">
        <f t="shared" ref="AK82" si="46">SUM(D83:AE83)</f>
        <v>0</v>
      </c>
      <c r="AL82" s="160">
        <f>SUM(AF83:AJ83)</f>
        <v>0</v>
      </c>
    </row>
    <row r="83" ht="24.6" hidden="1" spans="1:39">
      <c r="A83" s="59"/>
      <c r="B83" s="60"/>
      <c r="C83" s="55" t="s">
        <v>74</v>
      </c>
      <c r="D83" s="61">
        <f t="shared" ref="D83:AJ83" si="47">(D$25*D82)/1000</f>
        <v>0</v>
      </c>
      <c r="E83" s="62">
        <f t="shared" si="47"/>
        <v>0</v>
      </c>
      <c r="F83" s="62">
        <f t="shared" si="47"/>
        <v>0</v>
      </c>
      <c r="G83" s="62">
        <f t="shared" si="47"/>
        <v>0</v>
      </c>
      <c r="H83" s="62">
        <f t="shared" si="47"/>
        <v>0</v>
      </c>
      <c r="I83" s="62">
        <f t="shared" si="47"/>
        <v>0</v>
      </c>
      <c r="J83" s="62">
        <f t="shared" si="47"/>
        <v>0</v>
      </c>
      <c r="K83" s="62">
        <f t="shared" si="47"/>
        <v>0</v>
      </c>
      <c r="L83" s="62">
        <f t="shared" si="47"/>
        <v>0</v>
      </c>
      <c r="M83" s="62">
        <f t="shared" si="47"/>
        <v>0</v>
      </c>
      <c r="N83" s="62">
        <f t="shared" si="47"/>
        <v>0</v>
      </c>
      <c r="O83" s="62">
        <f t="shared" si="47"/>
        <v>0</v>
      </c>
      <c r="P83" s="62">
        <f t="shared" si="47"/>
        <v>0</v>
      </c>
      <c r="Q83" s="62">
        <f t="shared" si="47"/>
        <v>0</v>
      </c>
      <c r="R83" s="62">
        <f t="shared" si="47"/>
        <v>0</v>
      </c>
      <c r="S83" s="62">
        <f t="shared" si="47"/>
        <v>0</v>
      </c>
      <c r="T83" s="62">
        <f t="shared" si="47"/>
        <v>0</v>
      </c>
      <c r="U83" s="62">
        <f t="shared" si="47"/>
        <v>0</v>
      </c>
      <c r="V83" s="62">
        <f t="shared" si="47"/>
        <v>0</v>
      </c>
      <c r="W83" s="62">
        <f t="shared" si="47"/>
        <v>0</v>
      </c>
      <c r="X83" s="62">
        <f t="shared" si="47"/>
        <v>0</v>
      </c>
      <c r="Y83" s="62">
        <f t="shared" si="47"/>
        <v>0</v>
      </c>
      <c r="Z83" s="62">
        <f t="shared" si="47"/>
        <v>0</v>
      </c>
      <c r="AA83" s="62">
        <f t="shared" si="47"/>
        <v>0</v>
      </c>
      <c r="AB83" s="62">
        <f t="shared" si="47"/>
        <v>0</v>
      </c>
      <c r="AC83" s="62">
        <f t="shared" si="47"/>
        <v>0</v>
      </c>
      <c r="AD83" s="62">
        <f t="shared" si="47"/>
        <v>0</v>
      </c>
      <c r="AE83" s="115">
        <f t="shared" si="47"/>
        <v>0</v>
      </c>
      <c r="AF83" s="62">
        <f t="shared" si="47"/>
        <v>0</v>
      </c>
      <c r="AG83" s="62">
        <f t="shared" si="47"/>
        <v>0</v>
      </c>
      <c r="AH83" s="62">
        <f t="shared" si="47"/>
        <v>0</v>
      </c>
      <c r="AI83" s="62">
        <f t="shared" si="47"/>
        <v>0</v>
      </c>
      <c r="AJ83" s="161">
        <f t="shared" si="47"/>
        <v>0</v>
      </c>
      <c r="AK83" s="212"/>
      <c r="AL83" s="163"/>
      <c r="AM83" s="213"/>
    </row>
    <row r="84" ht="24.6" hidden="1" spans="1:38">
      <c r="A84" s="53" t="s">
        <v>89</v>
      </c>
      <c r="B84" s="54"/>
      <c r="C84" s="55" t="s">
        <v>73</v>
      </c>
      <c r="D84" s="56"/>
      <c r="E84" s="57"/>
      <c r="F84" s="57"/>
      <c r="G84" s="58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8"/>
      <c r="X84" s="58"/>
      <c r="Y84" s="57"/>
      <c r="Z84" s="57"/>
      <c r="AA84" s="57"/>
      <c r="AB84" s="57"/>
      <c r="AC84" s="57"/>
      <c r="AD84" s="57"/>
      <c r="AE84" s="114"/>
      <c r="AF84" s="57"/>
      <c r="AG84" s="57"/>
      <c r="AH84" s="57"/>
      <c r="AI84" s="57"/>
      <c r="AJ84" s="158"/>
      <c r="AK84" s="174">
        <f>SUM(D85:AE85)</f>
        <v>0</v>
      </c>
      <c r="AL84" s="160">
        <f>SUM(AF85:AJ85)</f>
        <v>0</v>
      </c>
    </row>
    <row r="85" ht="24.6" hidden="1" spans="1:38">
      <c r="A85" s="59"/>
      <c r="B85" s="60"/>
      <c r="C85" s="55" t="s">
        <v>74</v>
      </c>
      <c r="D85" s="61">
        <f t="shared" ref="D85:AJ85" si="48">(D$25*D84)/1000</f>
        <v>0</v>
      </c>
      <c r="E85" s="62">
        <f t="shared" si="48"/>
        <v>0</v>
      </c>
      <c r="F85" s="62">
        <f t="shared" si="48"/>
        <v>0</v>
      </c>
      <c r="G85" s="62">
        <f t="shared" si="48"/>
        <v>0</v>
      </c>
      <c r="H85" s="62">
        <f t="shared" si="48"/>
        <v>0</v>
      </c>
      <c r="I85" s="62">
        <f t="shared" si="48"/>
        <v>0</v>
      </c>
      <c r="J85" s="62">
        <f t="shared" si="48"/>
        <v>0</v>
      </c>
      <c r="K85" s="62">
        <f t="shared" si="48"/>
        <v>0</v>
      </c>
      <c r="L85" s="62">
        <f t="shared" si="48"/>
        <v>0</v>
      </c>
      <c r="M85" s="62">
        <f t="shared" si="48"/>
        <v>0</v>
      </c>
      <c r="N85" s="62">
        <f t="shared" si="48"/>
        <v>0</v>
      </c>
      <c r="O85" s="62">
        <f t="shared" si="48"/>
        <v>0</v>
      </c>
      <c r="P85" s="62">
        <f t="shared" si="48"/>
        <v>0</v>
      </c>
      <c r="Q85" s="62">
        <f t="shared" si="48"/>
        <v>0</v>
      </c>
      <c r="R85" s="62">
        <f t="shared" si="48"/>
        <v>0</v>
      </c>
      <c r="S85" s="62">
        <f t="shared" si="48"/>
        <v>0</v>
      </c>
      <c r="T85" s="62">
        <f t="shared" si="48"/>
        <v>0</v>
      </c>
      <c r="U85" s="62">
        <f t="shared" si="48"/>
        <v>0</v>
      </c>
      <c r="V85" s="62">
        <f t="shared" si="48"/>
        <v>0</v>
      </c>
      <c r="W85" s="62">
        <f t="shared" si="48"/>
        <v>0</v>
      </c>
      <c r="X85" s="62">
        <f t="shared" si="48"/>
        <v>0</v>
      </c>
      <c r="Y85" s="62">
        <f t="shared" si="48"/>
        <v>0</v>
      </c>
      <c r="Z85" s="62">
        <f t="shared" si="48"/>
        <v>0</v>
      </c>
      <c r="AA85" s="62">
        <f t="shared" si="48"/>
        <v>0</v>
      </c>
      <c r="AB85" s="62">
        <f t="shared" si="48"/>
        <v>0</v>
      </c>
      <c r="AC85" s="62">
        <f t="shared" si="48"/>
        <v>0</v>
      </c>
      <c r="AD85" s="62">
        <f t="shared" si="48"/>
        <v>0</v>
      </c>
      <c r="AE85" s="115">
        <f t="shared" si="48"/>
        <v>0</v>
      </c>
      <c r="AF85" s="62">
        <f t="shared" si="48"/>
        <v>0</v>
      </c>
      <c r="AG85" s="62">
        <f t="shared" si="48"/>
        <v>0</v>
      </c>
      <c r="AH85" s="62">
        <f t="shared" si="48"/>
        <v>0</v>
      </c>
      <c r="AI85" s="62">
        <f t="shared" si="48"/>
        <v>0</v>
      </c>
      <c r="AJ85" s="161">
        <f t="shared" si="48"/>
        <v>0</v>
      </c>
      <c r="AK85" s="212"/>
      <c r="AL85" s="163"/>
    </row>
    <row r="86" ht="24.6" spans="1:38">
      <c r="A86" s="63" t="s">
        <v>125</v>
      </c>
      <c r="B86" s="54"/>
      <c r="C86" s="55" t="s">
        <v>73</v>
      </c>
      <c r="D86" s="56"/>
      <c r="E86" s="57"/>
      <c r="F86" s="57"/>
      <c r="G86" s="58">
        <v>2</v>
      </c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8"/>
      <c r="X86" s="58"/>
      <c r="Y86" s="57"/>
      <c r="Z86" s="57"/>
      <c r="AA86" s="57"/>
      <c r="AB86" s="57"/>
      <c r="AC86" s="57"/>
      <c r="AD86" s="57"/>
      <c r="AE86" s="114"/>
      <c r="AF86" s="57"/>
      <c r="AG86" s="57"/>
      <c r="AH86" s="57"/>
      <c r="AI86" s="57"/>
      <c r="AJ86" s="158"/>
      <c r="AK86" s="174">
        <f>SUM(D87:AE87)</f>
        <v>0.016</v>
      </c>
      <c r="AL86" s="160">
        <f>SUM(AF87:AJ87)</f>
        <v>0</v>
      </c>
    </row>
    <row r="87" ht="24.6" spans="1:39">
      <c r="A87" s="64"/>
      <c r="B87" s="60"/>
      <c r="C87" s="55" t="s">
        <v>74</v>
      </c>
      <c r="D87" s="61">
        <f t="shared" ref="D87:AJ87" si="49">(D$25*D86)/1000</f>
        <v>0</v>
      </c>
      <c r="E87" s="62">
        <f t="shared" si="49"/>
        <v>0</v>
      </c>
      <c r="F87" s="62">
        <f t="shared" si="49"/>
        <v>0</v>
      </c>
      <c r="G87" s="62">
        <f t="shared" si="49"/>
        <v>0.016</v>
      </c>
      <c r="H87" s="62">
        <f t="shared" si="49"/>
        <v>0</v>
      </c>
      <c r="I87" s="62">
        <f t="shared" si="49"/>
        <v>0</v>
      </c>
      <c r="J87" s="62">
        <f t="shared" si="49"/>
        <v>0</v>
      </c>
      <c r="K87" s="62">
        <f t="shared" si="49"/>
        <v>0</v>
      </c>
      <c r="L87" s="62">
        <f t="shared" si="49"/>
        <v>0</v>
      </c>
      <c r="M87" s="62">
        <f t="shared" si="49"/>
        <v>0</v>
      </c>
      <c r="N87" s="62">
        <f t="shared" si="49"/>
        <v>0</v>
      </c>
      <c r="O87" s="62"/>
      <c r="P87" s="62">
        <f t="shared" ref="P87" si="50">(P$25*P86)/1000</f>
        <v>0</v>
      </c>
      <c r="Q87" s="62">
        <f t="shared" si="49"/>
        <v>0</v>
      </c>
      <c r="R87" s="62">
        <f t="shared" si="49"/>
        <v>0</v>
      </c>
      <c r="S87" s="62">
        <f t="shared" si="49"/>
        <v>0</v>
      </c>
      <c r="T87" s="62">
        <f t="shared" si="49"/>
        <v>0</v>
      </c>
      <c r="U87" s="62">
        <f t="shared" si="49"/>
        <v>0</v>
      </c>
      <c r="V87" s="62">
        <f t="shared" si="49"/>
        <v>0</v>
      </c>
      <c r="W87" s="62">
        <f t="shared" si="49"/>
        <v>0</v>
      </c>
      <c r="X87" s="62">
        <f t="shared" si="49"/>
        <v>0</v>
      </c>
      <c r="Y87" s="62">
        <f t="shared" si="49"/>
        <v>0</v>
      </c>
      <c r="Z87" s="62">
        <f t="shared" si="49"/>
        <v>0</v>
      </c>
      <c r="AA87" s="62">
        <f t="shared" si="49"/>
        <v>0</v>
      </c>
      <c r="AB87" s="62">
        <f t="shared" si="49"/>
        <v>0</v>
      </c>
      <c r="AC87" s="62">
        <f t="shared" si="49"/>
        <v>0</v>
      </c>
      <c r="AD87" s="62">
        <f t="shared" si="49"/>
        <v>0</v>
      </c>
      <c r="AE87" s="115">
        <f t="shared" si="49"/>
        <v>0</v>
      </c>
      <c r="AF87" s="62">
        <f t="shared" si="49"/>
        <v>0</v>
      </c>
      <c r="AG87" s="62">
        <f t="shared" si="49"/>
        <v>0</v>
      </c>
      <c r="AH87" s="62">
        <f t="shared" si="49"/>
        <v>0</v>
      </c>
      <c r="AI87" s="62">
        <f t="shared" si="49"/>
        <v>0</v>
      </c>
      <c r="AJ87" s="161">
        <f t="shared" si="49"/>
        <v>0</v>
      </c>
      <c r="AK87" s="212"/>
      <c r="AL87" s="163"/>
      <c r="AM87" s="213"/>
    </row>
    <row r="88" ht="24.6" hidden="1" spans="1:38">
      <c r="A88" s="53" t="s">
        <v>89</v>
      </c>
      <c r="B88" s="54"/>
      <c r="C88" s="55" t="s">
        <v>73</v>
      </c>
      <c r="D88" s="56"/>
      <c r="E88" s="57"/>
      <c r="F88" s="57"/>
      <c r="G88" s="58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8"/>
      <c r="X88" s="58">
        <v>4.69</v>
      </c>
      <c r="Y88" s="57"/>
      <c r="Z88" s="57"/>
      <c r="AA88" s="57"/>
      <c r="AB88" s="57"/>
      <c r="AC88" s="57"/>
      <c r="AD88" s="57"/>
      <c r="AE88" s="114"/>
      <c r="AF88" s="57"/>
      <c r="AG88" s="57"/>
      <c r="AH88" s="57"/>
      <c r="AI88" s="57"/>
      <c r="AJ88" s="158"/>
      <c r="AK88" s="174">
        <f>SUM(D89:AE89)</f>
        <v>0.03752</v>
      </c>
      <c r="AL88" s="160">
        <f>SUM(AF89:AJ89)</f>
        <v>0</v>
      </c>
    </row>
    <row r="89" ht="24.6" hidden="1" spans="1:38">
      <c r="A89" s="59"/>
      <c r="B89" s="175"/>
      <c r="C89" s="176" t="s">
        <v>74</v>
      </c>
      <c r="D89" s="177">
        <f t="shared" ref="D89:AJ91" si="51">(D$25*D88)/1000</f>
        <v>0</v>
      </c>
      <c r="E89" s="178">
        <f t="shared" si="51"/>
        <v>0</v>
      </c>
      <c r="F89" s="178">
        <f t="shared" si="51"/>
        <v>0</v>
      </c>
      <c r="G89" s="178">
        <f t="shared" si="51"/>
        <v>0</v>
      </c>
      <c r="H89" s="178">
        <f t="shared" si="51"/>
        <v>0</v>
      </c>
      <c r="I89" s="178">
        <f t="shared" si="51"/>
        <v>0</v>
      </c>
      <c r="J89" s="178">
        <f t="shared" si="51"/>
        <v>0</v>
      </c>
      <c r="K89" s="178">
        <f t="shared" si="51"/>
        <v>0</v>
      </c>
      <c r="L89" s="178">
        <f t="shared" si="51"/>
        <v>0</v>
      </c>
      <c r="M89" s="178">
        <f t="shared" si="51"/>
        <v>0</v>
      </c>
      <c r="N89" s="178">
        <f t="shared" si="51"/>
        <v>0</v>
      </c>
      <c r="O89" s="178">
        <f t="shared" si="51"/>
        <v>0</v>
      </c>
      <c r="P89" s="178">
        <f t="shared" si="51"/>
        <v>0</v>
      </c>
      <c r="Q89" s="178">
        <f t="shared" si="51"/>
        <v>0</v>
      </c>
      <c r="R89" s="178">
        <f t="shared" si="51"/>
        <v>0</v>
      </c>
      <c r="S89" s="178">
        <f t="shared" si="51"/>
        <v>0</v>
      </c>
      <c r="T89" s="178">
        <f t="shared" si="51"/>
        <v>0</v>
      </c>
      <c r="U89" s="178">
        <f t="shared" si="51"/>
        <v>0</v>
      </c>
      <c r="V89" s="62">
        <f t="shared" si="51"/>
        <v>0</v>
      </c>
      <c r="W89" s="178">
        <f t="shared" si="51"/>
        <v>0</v>
      </c>
      <c r="X89" s="178">
        <f t="shared" si="51"/>
        <v>0.03752</v>
      </c>
      <c r="Y89" s="62">
        <f t="shared" si="51"/>
        <v>0</v>
      </c>
      <c r="Z89" s="62">
        <f t="shared" si="51"/>
        <v>0</v>
      </c>
      <c r="AA89" s="62">
        <f t="shared" si="51"/>
        <v>0</v>
      </c>
      <c r="AB89" s="62">
        <f t="shared" si="51"/>
        <v>0</v>
      </c>
      <c r="AC89" s="62">
        <f t="shared" si="51"/>
        <v>0</v>
      </c>
      <c r="AD89" s="62">
        <f t="shared" si="51"/>
        <v>0</v>
      </c>
      <c r="AE89" s="115">
        <f t="shared" si="51"/>
        <v>0</v>
      </c>
      <c r="AF89" s="62">
        <f t="shared" si="51"/>
        <v>0</v>
      </c>
      <c r="AG89" s="62">
        <f t="shared" si="51"/>
        <v>0</v>
      </c>
      <c r="AH89" s="62">
        <f t="shared" si="51"/>
        <v>0</v>
      </c>
      <c r="AI89" s="62">
        <f t="shared" si="51"/>
        <v>0</v>
      </c>
      <c r="AJ89" s="161">
        <f t="shared" si="51"/>
        <v>0</v>
      </c>
      <c r="AK89" s="212"/>
      <c r="AL89" s="163"/>
    </row>
    <row r="90" ht="24.6" hidden="1" spans="1:38">
      <c r="A90" s="53" t="s">
        <v>126</v>
      </c>
      <c r="B90" s="54"/>
      <c r="C90" s="55" t="s">
        <v>73</v>
      </c>
      <c r="D90" s="56"/>
      <c r="E90" s="57"/>
      <c r="F90" s="57"/>
      <c r="G90" s="58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8"/>
      <c r="X90" s="58"/>
      <c r="Y90" s="57"/>
      <c r="Z90" s="57"/>
      <c r="AA90" s="57"/>
      <c r="AB90" s="57"/>
      <c r="AC90" s="57"/>
      <c r="AD90" s="57"/>
      <c r="AE90" s="114"/>
      <c r="AF90" s="57"/>
      <c r="AG90" s="57"/>
      <c r="AH90" s="57"/>
      <c r="AI90" s="57"/>
      <c r="AJ90" s="158"/>
      <c r="AK90" s="174">
        <f>SUM(D91:AE91)</f>
        <v>0</v>
      </c>
      <c r="AL90" s="160">
        <f>SUM(AF91:AJ91)</f>
        <v>0</v>
      </c>
    </row>
    <row r="91" ht="24.6" hidden="1" spans="1:38">
      <c r="A91" s="59"/>
      <c r="B91" s="175"/>
      <c r="C91" s="176" t="s">
        <v>74</v>
      </c>
      <c r="D91" s="177">
        <f t="shared" ref="D91:N91" si="52">(D$25*D90)/1000</f>
        <v>0</v>
      </c>
      <c r="E91" s="178">
        <f t="shared" si="52"/>
        <v>0</v>
      </c>
      <c r="F91" s="178">
        <f t="shared" si="52"/>
        <v>0</v>
      </c>
      <c r="G91" s="62">
        <f t="shared" si="52"/>
        <v>0</v>
      </c>
      <c r="H91" s="178">
        <f t="shared" si="52"/>
        <v>0</v>
      </c>
      <c r="I91" s="178">
        <f t="shared" si="52"/>
        <v>0</v>
      </c>
      <c r="J91" s="178">
        <f t="shared" si="52"/>
        <v>0</v>
      </c>
      <c r="K91" s="178">
        <f t="shared" si="52"/>
        <v>0</v>
      </c>
      <c r="L91" s="178">
        <f t="shared" si="52"/>
        <v>0</v>
      </c>
      <c r="M91" s="178">
        <f t="shared" si="52"/>
        <v>0</v>
      </c>
      <c r="N91" s="178">
        <f t="shared" si="52"/>
        <v>0</v>
      </c>
      <c r="O91" s="178"/>
      <c r="P91" s="178">
        <f t="shared" si="51"/>
        <v>0</v>
      </c>
      <c r="Q91" s="178">
        <f t="shared" si="51"/>
        <v>0</v>
      </c>
      <c r="R91" s="178">
        <f t="shared" si="51"/>
        <v>0</v>
      </c>
      <c r="S91" s="178">
        <f t="shared" si="51"/>
        <v>0</v>
      </c>
      <c r="T91" s="178">
        <f t="shared" si="51"/>
        <v>0</v>
      </c>
      <c r="U91" s="62">
        <f t="shared" si="51"/>
        <v>0</v>
      </c>
      <c r="V91" s="62">
        <f t="shared" si="51"/>
        <v>0</v>
      </c>
      <c r="W91" s="62">
        <f t="shared" si="51"/>
        <v>0</v>
      </c>
      <c r="X91" s="62">
        <f t="shared" si="51"/>
        <v>0</v>
      </c>
      <c r="Y91" s="62">
        <f t="shared" si="51"/>
        <v>0</v>
      </c>
      <c r="Z91" s="62">
        <f t="shared" si="51"/>
        <v>0</v>
      </c>
      <c r="AA91" s="62">
        <f t="shared" si="51"/>
        <v>0</v>
      </c>
      <c r="AB91" s="62">
        <f t="shared" si="51"/>
        <v>0</v>
      </c>
      <c r="AC91" s="62">
        <f t="shared" si="51"/>
        <v>0</v>
      </c>
      <c r="AD91" s="62">
        <f t="shared" si="51"/>
        <v>0</v>
      </c>
      <c r="AE91" s="115">
        <f t="shared" si="51"/>
        <v>0</v>
      </c>
      <c r="AF91" s="62">
        <f t="shared" si="51"/>
        <v>0</v>
      </c>
      <c r="AG91" s="62">
        <f t="shared" si="51"/>
        <v>0</v>
      </c>
      <c r="AH91" s="62">
        <f t="shared" si="51"/>
        <v>0</v>
      </c>
      <c r="AI91" s="62">
        <f t="shared" si="51"/>
        <v>0</v>
      </c>
      <c r="AJ91" s="161">
        <f t="shared" si="51"/>
        <v>0</v>
      </c>
      <c r="AK91" s="212"/>
      <c r="AL91" s="163"/>
    </row>
    <row r="92" ht="24.6" hidden="1" spans="1:38">
      <c r="A92" s="53"/>
      <c r="B92" s="54"/>
      <c r="C92" s="55" t="s">
        <v>73</v>
      </c>
      <c r="D92" s="56"/>
      <c r="E92" s="57"/>
      <c r="F92" s="57"/>
      <c r="G92" s="58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8"/>
      <c r="X92" s="58"/>
      <c r="Y92" s="57"/>
      <c r="Z92" s="57"/>
      <c r="AA92" s="57"/>
      <c r="AB92" s="57"/>
      <c r="AC92" s="57"/>
      <c r="AD92" s="57"/>
      <c r="AE92" s="114"/>
      <c r="AF92" s="57"/>
      <c r="AG92" s="57"/>
      <c r="AH92" s="57"/>
      <c r="AI92" s="57"/>
      <c r="AJ92" s="158"/>
      <c r="AK92" s="174">
        <f>SUM(D93:AE93)</f>
        <v>0</v>
      </c>
      <c r="AL92" s="160">
        <f>SUM(AF93:AJ93)</f>
        <v>0</v>
      </c>
    </row>
    <row r="93" ht="24.6" hidden="1" spans="1:38">
      <c r="A93" s="59"/>
      <c r="B93" s="175"/>
      <c r="C93" s="176" t="s">
        <v>74</v>
      </c>
      <c r="D93" s="177">
        <f t="shared" ref="D93:AJ95" si="53">(D$25*D92)/1000</f>
        <v>0</v>
      </c>
      <c r="E93" s="178">
        <f t="shared" si="53"/>
        <v>0</v>
      </c>
      <c r="F93" s="178">
        <f t="shared" si="53"/>
        <v>0</v>
      </c>
      <c r="G93" s="178">
        <f t="shared" si="53"/>
        <v>0</v>
      </c>
      <c r="H93" s="178">
        <f t="shared" si="53"/>
        <v>0</v>
      </c>
      <c r="I93" s="178">
        <f t="shared" si="53"/>
        <v>0</v>
      </c>
      <c r="J93" s="178">
        <f t="shared" si="53"/>
        <v>0</v>
      </c>
      <c r="K93" s="178">
        <f t="shared" si="53"/>
        <v>0</v>
      </c>
      <c r="L93" s="178">
        <f t="shared" si="53"/>
        <v>0</v>
      </c>
      <c r="M93" s="178">
        <f t="shared" si="53"/>
        <v>0</v>
      </c>
      <c r="N93" s="178">
        <f t="shared" si="53"/>
        <v>0</v>
      </c>
      <c r="O93" s="62">
        <f t="shared" si="53"/>
        <v>0</v>
      </c>
      <c r="P93" s="62">
        <f t="shared" si="53"/>
        <v>0</v>
      </c>
      <c r="Q93" s="178">
        <f>(Q$25*Q92)/1000</f>
        <v>0</v>
      </c>
      <c r="R93" s="178">
        <f t="shared" si="53"/>
        <v>0</v>
      </c>
      <c r="S93" s="178">
        <f t="shared" si="53"/>
        <v>0</v>
      </c>
      <c r="T93" s="178">
        <f t="shared" si="53"/>
        <v>0</v>
      </c>
      <c r="U93" s="62">
        <f t="shared" si="53"/>
        <v>0</v>
      </c>
      <c r="V93" s="62">
        <f t="shared" si="53"/>
        <v>0</v>
      </c>
      <c r="W93" s="62">
        <f t="shared" si="53"/>
        <v>0</v>
      </c>
      <c r="X93" s="62">
        <f t="shared" si="53"/>
        <v>0</v>
      </c>
      <c r="Y93" s="62">
        <f t="shared" si="53"/>
        <v>0</v>
      </c>
      <c r="Z93" s="62">
        <f t="shared" si="53"/>
        <v>0</v>
      </c>
      <c r="AA93" s="62">
        <f t="shared" si="53"/>
        <v>0</v>
      </c>
      <c r="AB93" s="62">
        <f t="shared" si="53"/>
        <v>0</v>
      </c>
      <c r="AC93" s="62">
        <f t="shared" si="53"/>
        <v>0</v>
      </c>
      <c r="AD93" s="62">
        <f t="shared" si="53"/>
        <v>0</v>
      </c>
      <c r="AE93" s="115">
        <f t="shared" si="53"/>
        <v>0</v>
      </c>
      <c r="AF93" s="62">
        <f t="shared" si="53"/>
        <v>0</v>
      </c>
      <c r="AG93" s="62">
        <f t="shared" si="53"/>
        <v>0</v>
      </c>
      <c r="AH93" s="62">
        <f t="shared" si="53"/>
        <v>0</v>
      </c>
      <c r="AI93" s="62">
        <f t="shared" si="53"/>
        <v>0</v>
      </c>
      <c r="AJ93" s="161">
        <f t="shared" si="53"/>
        <v>0</v>
      </c>
      <c r="AK93" s="212"/>
      <c r="AL93" s="163"/>
    </row>
    <row r="94" ht="24.6" hidden="1" spans="1:38">
      <c r="A94" s="53"/>
      <c r="B94" s="54"/>
      <c r="C94" s="55" t="s">
        <v>73</v>
      </c>
      <c r="D94" s="56"/>
      <c r="E94" s="57"/>
      <c r="F94" s="57"/>
      <c r="G94" s="58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8"/>
      <c r="X94" s="58"/>
      <c r="Y94" s="57"/>
      <c r="Z94" s="57"/>
      <c r="AA94" s="57"/>
      <c r="AB94" s="57"/>
      <c r="AC94" s="57"/>
      <c r="AD94" s="57"/>
      <c r="AE94" s="114"/>
      <c r="AF94" s="57"/>
      <c r="AG94" s="57"/>
      <c r="AH94" s="57"/>
      <c r="AI94" s="57"/>
      <c r="AJ94" s="158"/>
      <c r="AK94" s="174">
        <f t="shared" ref="AK94" si="54">SUM(D95:AE95)</f>
        <v>0</v>
      </c>
      <c r="AL94" s="160">
        <f>SUM(AF95:AJ95)</f>
        <v>0</v>
      </c>
    </row>
    <row r="95" ht="24.6" hidden="1" spans="1:38">
      <c r="A95" s="59"/>
      <c r="B95" s="175"/>
      <c r="C95" s="176" t="s">
        <v>74</v>
      </c>
      <c r="D95" s="177">
        <f t="shared" ref="D95:L95" si="55">(D$25*D94)/1000</f>
        <v>0</v>
      </c>
      <c r="E95" s="178">
        <f t="shared" si="55"/>
        <v>0</v>
      </c>
      <c r="F95" s="178">
        <f t="shared" si="55"/>
        <v>0</v>
      </c>
      <c r="G95" s="178">
        <f t="shared" si="55"/>
        <v>0</v>
      </c>
      <c r="H95" s="178">
        <f t="shared" si="55"/>
        <v>0</v>
      </c>
      <c r="I95" s="178">
        <f t="shared" si="55"/>
        <v>0</v>
      </c>
      <c r="J95" s="178">
        <f t="shared" si="55"/>
        <v>0</v>
      </c>
      <c r="K95" s="178">
        <f t="shared" si="55"/>
        <v>0</v>
      </c>
      <c r="L95" s="178">
        <f t="shared" si="55"/>
        <v>0</v>
      </c>
      <c r="M95" s="178">
        <f t="shared" si="53"/>
        <v>0</v>
      </c>
      <c r="N95" s="178">
        <f t="shared" si="53"/>
        <v>0</v>
      </c>
      <c r="O95" s="178">
        <f t="shared" si="53"/>
        <v>0</v>
      </c>
      <c r="P95" s="62">
        <f t="shared" si="53"/>
        <v>0</v>
      </c>
      <c r="Q95" s="178">
        <f>(Q$25*Q94)/1000</f>
        <v>0</v>
      </c>
      <c r="R95" s="178">
        <f t="shared" ref="R95:V95" si="56">(R$25*R94)/1000</f>
        <v>0</v>
      </c>
      <c r="S95" s="178">
        <f t="shared" si="56"/>
        <v>0</v>
      </c>
      <c r="T95" s="178">
        <f t="shared" si="56"/>
        <v>0</v>
      </c>
      <c r="U95" s="178">
        <f t="shared" si="56"/>
        <v>0</v>
      </c>
      <c r="V95" s="62">
        <f t="shared" si="56"/>
        <v>0</v>
      </c>
      <c r="W95" s="178">
        <f t="shared" si="53"/>
        <v>0</v>
      </c>
      <c r="X95" s="178">
        <f t="shared" si="53"/>
        <v>0</v>
      </c>
      <c r="Y95" s="62">
        <f t="shared" si="53"/>
        <v>0</v>
      </c>
      <c r="Z95" s="62">
        <f t="shared" si="53"/>
        <v>0</v>
      </c>
      <c r="AA95" s="62">
        <f t="shared" si="53"/>
        <v>0</v>
      </c>
      <c r="AB95" s="62">
        <f t="shared" si="53"/>
        <v>0</v>
      </c>
      <c r="AC95" s="62">
        <f t="shared" si="53"/>
        <v>0</v>
      </c>
      <c r="AD95" s="62">
        <f t="shared" si="53"/>
        <v>0</v>
      </c>
      <c r="AE95" s="115">
        <f t="shared" si="53"/>
        <v>0</v>
      </c>
      <c r="AF95" s="62">
        <f t="shared" si="53"/>
        <v>0</v>
      </c>
      <c r="AG95" s="62">
        <f t="shared" si="53"/>
        <v>0</v>
      </c>
      <c r="AH95" s="62">
        <f t="shared" si="53"/>
        <v>0</v>
      </c>
      <c r="AI95" s="62">
        <f t="shared" si="53"/>
        <v>0</v>
      </c>
      <c r="AJ95" s="161">
        <f t="shared" si="53"/>
        <v>0</v>
      </c>
      <c r="AK95" s="212"/>
      <c r="AL95" s="163"/>
    </row>
    <row r="96" ht="24.6" hidden="1" spans="1:38">
      <c r="A96" s="179"/>
      <c r="B96" s="175"/>
      <c r="C96" s="176"/>
      <c r="D96" s="177"/>
      <c r="E96" s="178"/>
      <c r="F96" s="178"/>
      <c r="G96" s="180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80"/>
      <c r="X96" s="180"/>
      <c r="Y96" s="178"/>
      <c r="Z96" s="178"/>
      <c r="AA96" s="178"/>
      <c r="AB96" s="178"/>
      <c r="AC96" s="178"/>
      <c r="AD96" s="178"/>
      <c r="AE96" s="211"/>
      <c r="AF96" s="178"/>
      <c r="AG96" s="178"/>
      <c r="AH96" s="178"/>
      <c r="AI96" s="178"/>
      <c r="AJ96" s="215"/>
      <c r="AK96" s="216"/>
      <c r="AL96" s="217"/>
    </row>
    <row r="97" ht="24.6" hidden="1" spans="1:38">
      <c r="A97" s="179" t="s">
        <v>84</v>
      </c>
      <c r="B97" s="175"/>
      <c r="C97" s="176"/>
      <c r="D97" s="177"/>
      <c r="E97" s="178"/>
      <c r="F97" s="178"/>
      <c r="G97" s="180"/>
      <c r="H97" s="178"/>
      <c r="I97" s="178"/>
      <c r="J97" s="178"/>
      <c r="K97" s="178"/>
      <c r="L97" s="178"/>
      <c r="M97" s="178"/>
      <c r="N97" s="178"/>
      <c r="O97" s="178"/>
      <c r="P97" s="178"/>
      <c r="Q97" s="178"/>
      <c r="R97" s="178"/>
      <c r="S97" s="178"/>
      <c r="T97" s="178"/>
      <c r="U97" s="178"/>
      <c r="V97" s="178"/>
      <c r="W97" s="180"/>
      <c r="X97" s="180"/>
      <c r="Y97" s="178"/>
      <c r="Z97" s="178"/>
      <c r="AA97" s="178"/>
      <c r="AB97" s="178"/>
      <c r="AC97" s="178"/>
      <c r="AD97" s="178"/>
      <c r="AE97" s="211"/>
      <c r="AF97" s="178"/>
      <c r="AG97" s="178"/>
      <c r="AH97" s="178"/>
      <c r="AI97" s="178"/>
      <c r="AJ97" s="215"/>
      <c r="AK97" s="216"/>
      <c r="AL97" s="217"/>
    </row>
    <row r="98" ht="24.6" spans="1:38">
      <c r="A98" s="53" t="s">
        <v>98</v>
      </c>
      <c r="B98" s="54"/>
      <c r="C98" s="55" t="s">
        <v>73</v>
      </c>
      <c r="D98" s="181"/>
      <c r="E98" s="57"/>
      <c r="F98" s="57"/>
      <c r="G98" s="58"/>
      <c r="H98" s="57"/>
      <c r="I98" s="57"/>
      <c r="J98" s="57"/>
      <c r="K98" s="57"/>
      <c r="L98" s="57"/>
      <c r="M98" s="57"/>
      <c r="N98" s="57"/>
      <c r="O98" s="57">
        <v>44</v>
      </c>
      <c r="P98" s="57"/>
      <c r="Q98" s="57"/>
      <c r="R98" s="57"/>
      <c r="S98" s="57"/>
      <c r="T98" s="57"/>
      <c r="U98" s="57"/>
      <c r="V98" s="57"/>
      <c r="W98" s="58"/>
      <c r="X98" s="58"/>
      <c r="Y98" s="57"/>
      <c r="Z98" s="57"/>
      <c r="AA98" s="57"/>
      <c r="AB98" s="57"/>
      <c r="AC98" s="57"/>
      <c r="AD98" s="57"/>
      <c r="AE98" s="114"/>
      <c r="AF98" s="57"/>
      <c r="AG98" s="57"/>
      <c r="AH98" s="57"/>
      <c r="AI98" s="57"/>
      <c r="AJ98" s="158"/>
      <c r="AK98" s="174">
        <f>SUM(D99:AE99)</f>
        <v>0.352</v>
      </c>
      <c r="AL98" s="160">
        <f>SUM(AF99:AJ99)</f>
        <v>0</v>
      </c>
    </row>
    <row r="99" ht="24.6" spans="1:38">
      <c r="A99" s="59"/>
      <c r="B99" s="60"/>
      <c r="C99" s="176" t="s">
        <v>74</v>
      </c>
      <c r="D99" s="182">
        <f t="shared" ref="D99:AJ99" si="57">(D$25*D98)/1000</f>
        <v>0</v>
      </c>
      <c r="E99" s="62">
        <f t="shared" si="57"/>
        <v>0</v>
      </c>
      <c r="F99" s="62">
        <f t="shared" si="57"/>
        <v>0</v>
      </c>
      <c r="G99" s="62">
        <f t="shared" si="57"/>
        <v>0</v>
      </c>
      <c r="H99" s="62">
        <f t="shared" si="57"/>
        <v>0</v>
      </c>
      <c r="I99" s="62">
        <f t="shared" si="57"/>
        <v>0</v>
      </c>
      <c r="J99" s="62">
        <f t="shared" si="57"/>
        <v>0</v>
      </c>
      <c r="K99" s="62">
        <f t="shared" si="57"/>
        <v>0</v>
      </c>
      <c r="L99" s="62">
        <f t="shared" si="57"/>
        <v>0</v>
      </c>
      <c r="M99" s="62">
        <f t="shared" si="57"/>
        <v>0</v>
      </c>
      <c r="N99" s="62">
        <f t="shared" si="57"/>
        <v>0</v>
      </c>
      <c r="O99" s="62">
        <f t="shared" si="57"/>
        <v>0.352</v>
      </c>
      <c r="P99" s="62">
        <f t="shared" si="57"/>
        <v>0</v>
      </c>
      <c r="Q99" s="62">
        <f t="shared" si="57"/>
        <v>0</v>
      </c>
      <c r="R99" s="62">
        <f t="shared" si="57"/>
        <v>0</v>
      </c>
      <c r="S99" s="62">
        <f t="shared" si="57"/>
        <v>0</v>
      </c>
      <c r="T99" s="62">
        <f t="shared" si="57"/>
        <v>0</v>
      </c>
      <c r="U99" s="62">
        <f t="shared" si="57"/>
        <v>0</v>
      </c>
      <c r="V99" s="62">
        <f t="shared" si="57"/>
        <v>0</v>
      </c>
      <c r="W99" s="62">
        <f t="shared" si="57"/>
        <v>0</v>
      </c>
      <c r="X99" s="62">
        <f t="shared" si="57"/>
        <v>0</v>
      </c>
      <c r="Y99" s="62">
        <f t="shared" si="57"/>
        <v>0</v>
      </c>
      <c r="Z99" s="62">
        <f t="shared" si="57"/>
        <v>0</v>
      </c>
      <c r="AA99" s="62">
        <f t="shared" si="57"/>
        <v>0</v>
      </c>
      <c r="AB99" s="62">
        <f t="shared" si="57"/>
        <v>0</v>
      </c>
      <c r="AC99" s="62">
        <f t="shared" si="57"/>
        <v>0</v>
      </c>
      <c r="AD99" s="62">
        <f t="shared" si="57"/>
        <v>0</v>
      </c>
      <c r="AE99" s="115">
        <f t="shared" si="57"/>
        <v>0</v>
      </c>
      <c r="AF99" s="62">
        <f t="shared" si="57"/>
        <v>0</v>
      </c>
      <c r="AG99" s="62">
        <f t="shared" si="57"/>
        <v>0</v>
      </c>
      <c r="AH99" s="62">
        <f t="shared" si="57"/>
        <v>0</v>
      </c>
      <c r="AI99" s="62">
        <f t="shared" si="57"/>
        <v>0</v>
      </c>
      <c r="AJ99" s="161">
        <f t="shared" si="57"/>
        <v>0</v>
      </c>
      <c r="AK99" s="212"/>
      <c r="AL99" s="163"/>
    </row>
    <row r="100" ht="24.6" hidden="1" spans="1:39">
      <c r="A100" s="53" t="s">
        <v>127</v>
      </c>
      <c r="B100" s="54"/>
      <c r="C100" s="55" t="s">
        <v>73</v>
      </c>
      <c r="D100" s="56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8"/>
      <c r="X100" s="57"/>
      <c r="Y100" s="57"/>
      <c r="Z100" s="57"/>
      <c r="AA100" s="57"/>
      <c r="AB100" s="57"/>
      <c r="AC100" s="57"/>
      <c r="AD100" s="57"/>
      <c r="AE100" s="114"/>
      <c r="AF100" s="57"/>
      <c r="AG100" s="57"/>
      <c r="AH100" s="57"/>
      <c r="AI100" s="57"/>
      <c r="AJ100" s="158"/>
      <c r="AK100" s="159">
        <f>SUM(D101:AE101)</f>
        <v>0</v>
      </c>
      <c r="AL100" s="160">
        <f>SUM(AF101:AJ101)</f>
        <v>0</v>
      </c>
      <c r="AM100" s="213"/>
    </row>
    <row r="101" ht="24" hidden="1" customHeight="1" spans="1:38">
      <c r="A101" s="59"/>
      <c r="B101" s="175"/>
      <c r="C101" s="176" t="s">
        <v>74</v>
      </c>
      <c r="D101" s="177">
        <f t="shared" ref="D101:AJ101" si="58">(D$25*D100)/1000</f>
        <v>0</v>
      </c>
      <c r="E101" s="178">
        <f t="shared" si="58"/>
        <v>0</v>
      </c>
      <c r="F101" s="178">
        <f t="shared" si="58"/>
        <v>0</v>
      </c>
      <c r="G101" s="62">
        <f t="shared" si="58"/>
        <v>0</v>
      </c>
      <c r="H101" s="178">
        <f t="shared" si="58"/>
        <v>0</v>
      </c>
      <c r="I101" s="178">
        <f t="shared" si="58"/>
        <v>0</v>
      </c>
      <c r="J101" s="178">
        <f t="shared" si="58"/>
        <v>0</v>
      </c>
      <c r="K101" s="178">
        <f t="shared" si="58"/>
        <v>0</v>
      </c>
      <c r="L101" s="178"/>
      <c r="M101" s="178"/>
      <c r="N101" s="178">
        <f t="shared" si="58"/>
        <v>0</v>
      </c>
      <c r="O101" s="178">
        <f t="shared" si="58"/>
        <v>0</v>
      </c>
      <c r="P101" s="178">
        <f t="shared" ref="P101" si="59">(P$25*P100)/1000</f>
        <v>0</v>
      </c>
      <c r="Q101" s="178">
        <f t="shared" si="58"/>
        <v>0</v>
      </c>
      <c r="R101" s="178">
        <f t="shared" si="58"/>
        <v>0</v>
      </c>
      <c r="S101" s="178">
        <f t="shared" si="58"/>
        <v>0</v>
      </c>
      <c r="T101" s="178">
        <f t="shared" si="58"/>
        <v>0</v>
      </c>
      <c r="U101" s="62">
        <f t="shared" si="58"/>
        <v>0</v>
      </c>
      <c r="V101" s="62">
        <f t="shared" si="58"/>
        <v>0</v>
      </c>
      <c r="W101" s="62">
        <f t="shared" si="58"/>
        <v>0</v>
      </c>
      <c r="X101" s="62">
        <f t="shared" si="58"/>
        <v>0</v>
      </c>
      <c r="Y101" s="62">
        <f t="shared" si="58"/>
        <v>0</v>
      </c>
      <c r="Z101" s="62">
        <f t="shared" si="58"/>
        <v>0</v>
      </c>
      <c r="AA101" s="62">
        <f t="shared" si="58"/>
        <v>0</v>
      </c>
      <c r="AB101" s="62">
        <f t="shared" si="58"/>
        <v>0</v>
      </c>
      <c r="AC101" s="62">
        <f t="shared" si="58"/>
        <v>0</v>
      </c>
      <c r="AD101" s="62">
        <f t="shared" si="58"/>
        <v>0</v>
      </c>
      <c r="AE101" s="115">
        <f t="shared" si="58"/>
        <v>0</v>
      </c>
      <c r="AF101" s="62">
        <f t="shared" si="58"/>
        <v>0</v>
      </c>
      <c r="AG101" s="62">
        <f t="shared" si="58"/>
        <v>0</v>
      </c>
      <c r="AH101" s="62">
        <f t="shared" si="58"/>
        <v>0</v>
      </c>
      <c r="AI101" s="62">
        <f t="shared" si="58"/>
        <v>0</v>
      </c>
      <c r="AJ101" s="161">
        <f t="shared" si="58"/>
        <v>0</v>
      </c>
      <c r="AK101" s="162"/>
      <c r="AL101" s="163"/>
    </row>
    <row r="102" ht="31.15" hidden="1" customHeight="1" spans="1:38">
      <c r="A102" s="53" t="s">
        <v>92</v>
      </c>
      <c r="B102" s="54"/>
      <c r="C102" s="55" t="s">
        <v>73</v>
      </c>
      <c r="D102" s="181"/>
      <c r="E102" s="57"/>
      <c r="F102" s="57"/>
      <c r="G102" s="58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8"/>
      <c r="X102" s="58"/>
      <c r="Y102" s="57"/>
      <c r="Z102" s="57"/>
      <c r="AA102" s="57"/>
      <c r="AB102" s="57"/>
      <c r="AC102" s="57"/>
      <c r="AD102" s="57"/>
      <c r="AE102" s="114"/>
      <c r="AF102" s="57"/>
      <c r="AG102" s="57"/>
      <c r="AH102" s="57"/>
      <c r="AI102" s="57"/>
      <c r="AJ102" s="158"/>
      <c r="AK102" s="174">
        <f t="shared" ref="AK102" si="60">SUM(D103:AE103)</f>
        <v>0</v>
      </c>
      <c r="AL102" s="160">
        <f>SUM(AF103:AJ103)</f>
        <v>0</v>
      </c>
    </row>
    <row r="103" ht="24" hidden="1" customHeight="1" spans="1:38">
      <c r="A103" s="59"/>
      <c r="B103" s="60"/>
      <c r="C103" s="176" t="s">
        <v>74</v>
      </c>
      <c r="D103" s="182">
        <f t="shared" ref="D103:I103" si="61">(D$25*D102)/1000</f>
        <v>0</v>
      </c>
      <c r="E103" s="62">
        <f t="shared" si="61"/>
        <v>0</v>
      </c>
      <c r="F103" s="62">
        <f t="shared" si="61"/>
        <v>0</v>
      </c>
      <c r="G103" s="62">
        <f t="shared" si="61"/>
        <v>0</v>
      </c>
      <c r="H103" s="62">
        <f t="shared" si="61"/>
        <v>0</v>
      </c>
      <c r="I103" s="62">
        <f t="shared" si="61"/>
        <v>0</v>
      </c>
      <c r="J103" s="62">
        <f t="shared" ref="J103:AJ103" si="62">(J$25*J102)/1000</f>
        <v>0</v>
      </c>
      <c r="K103" s="62">
        <f t="shared" si="62"/>
        <v>0</v>
      </c>
      <c r="L103" s="62">
        <f t="shared" si="62"/>
        <v>0</v>
      </c>
      <c r="M103" s="62">
        <f t="shared" si="62"/>
        <v>0</v>
      </c>
      <c r="N103" s="62">
        <f t="shared" si="62"/>
        <v>0</v>
      </c>
      <c r="O103" s="62">
        <f t="shared" si="62"/>
        <v>0</v>
      </c>
      <c r="P103" s="62">
        <f t="shared" si="62"/>
        <v>0</v>
      </c>
      <c r="Q103" s="62">
        <f t="shared" si="62"/>
        <v>0</v>
      </c>
      <c r="R103" s="62">
        <f t="shared" si="62"/>
        <v>0</v>
      </c>
      <c r="S103" s="62">
        <f t="shared" si="62"/>
        <v>0</v>
      </c>
      <c r="T103" s="62">
        <f t="shared" si="62"/>
        <v>0</v>
      </c>
      <c r="U103" s="62">
        <f t="shared" si="62"/>
        <v>0</v>
      </c>
      <c r="V103" s="62">
        <f t="shared" si="62"/>
        <v>0</v>
      </c>
      <c r="W103" s="62">
        <f t="shared" si="62"/>
        <v>0</v>
      </c>
      <c r="X103" s="62">
        <f t="shared" si="62"/>
        <v>0</v>
      </c>
      <c r="Y103" s="62">
        <f t="shared" si="62"/>
        <v>0</v>
      </c>
      <c r="Z103" s="62">
        <f t="shared" si="62"/>
        <v>0</v>
      </c>
      <c r="AA103" s="62">
        <f t="shared" si="62"/>
        <v>0</v>
      </c>
      <c r="AB103" s="62">
        <f t="shared" si="62"/>
        <v>0</v>
      </c>
      <c r="AC103" s="62">
        <f t="shared" si="62"/>
        <v>0</v>
      </c>
      <c r="AD103" s="62">
        <f t="shared" si="62"/>
        <v>0</v>
      </c>
      <c r="AE103" s="115">
        <f t="shared" si="62"/>
        <v>0</v>
      </c>
      <c r="AF103" s="62">
        <f t="shared" si="62"/>
        <v>0</v>
      </c>
      <c r="AG103" s="62">
        <f t="shared" si="62"/>
        <v>0</v>
      </c>
      <c r="AH103" s="62">
        <f t="shared" si="62"/>
        <v>0</v>
      </c>
      <c r="AI103" s="62">
        <f t="shared" si="62"/>
        <v>0</v>
      </c>
      <c r="AJ103" s="161">
        <f t="shared" si="62"/>
        <v>0</v>
      </c>
      <c r="AK103" s="212"/>
      <c r="AL103" s="163"/>
    </row>
    <row r="104" ht="30" hidden="1" customHeight="1" spans="1:38">
      <c r="A104" s="53" t="s">
        <v>80</v>
      </c>
      <c r="B104" s="54"/>
      <c r="C104" s="55" t="s">
        <v>73</v>
      </c>
      <c r="D104" s="181"/>
      <c r="E104" s="57"/>
      <c r="F104" s="57"/>
      <c r="G104" s="58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8">
        <v>3</v>
      </c>
      <c r="X104" s="58"/>
      <c r="Y104" s="57"/>
      <c r="Z104" s="57"/>
      <c r="AA104" s="57"/>
      <c r="AB104" s="57"/>
      <c r="AC104" s="57"/>
      <c r="AD104" s="57"/>
      <c r="AE104" s="114"/>
      <c r="AF104" s="57"/>
      <c r="AG104" s="57"/>
      <c r="AH104" s="57"/>
      <c r="AI104" s="57"/>
      <c r="AJ104" s="158"/>
      <c r="AK104" s="174">
        <f t="shared" ref="AK104" si="63">SUM(D105:AE105)</f>
        <v>0.024</v>
      </c>
      <c r="AL104" s="160">
        <f>SUM(AF105:AJ105)</f>
        <v>0</v>
      </c>
    </row>
    <row r="105" ht="24" hidden="1" customHeight="1" spans="1:38">
      <c r="A105" s="59"/>
      <c r="B105" s="60"/>
      <c r="C105" s="176" t="s">
        <v>74</v>
      </c>
      <c r="D105" s="182">
        <f t="shared" ref="D105:I105" si="64">(D$25*D104)/1000</f>
        <v>0</v>
      </c>
      <c r="E105" s="62">
        <f t="shared" si="64"/>
        <v>0</v>
      </c>
      <c r="F105" s="62">
        <f t="shared" si="64"/>
        <v>0</v>
      </c>
      <c r="G105" s="62">
        <f t="shared" si="64"/>
        <v>0</v>
      </c>
      <c r="H105" s="62">
        <f t="shared" si="64"/>
        <v>0</v>
      </c>
      <c r="I105" s="62">
        <f t="shared" si="64"/>
        <v>0</v>
      </c>
      <c r="J105" s="62">
        <f t="shared" ref="J105:AJ105" si="65">(J$25*J104)/1000</f>
        <v>0</v>
      </c>
      <c r="K105" s="62">
        <f t="shared" si="65"/>
        <v>0</v>
      </c>
      <c r="L105" s="62">
        <f t="shared" si="65"/>
        <v>0</v>
      </c>
      <c r="M105" s="62">
        <f t="shared" si="65"/>
        <v>0</v>
      </c>
      <c r="N105" s="62">
        <f t="shared" si="65"/>
        <v>0</v>
      </c>
      <c r="O105" s="62">
        <f t="shared" si="65"/>
        <v>0</v>
      </c>
      <c r="P105" s="62">
        <f t="shared" si="65"/>
        <v>0</v>
      </c>
      <c r="Q105" s="62">
        <f t="shared" si="65"/>
        <v>0</v>
      </c>
      <c r="R105" s="62">
        <f t="shared" si="65"/>
        <v>0</v>
      </c>
      <c r="S105" s="62">
        <f t="shared" si="65"/>
        <v>0</v>
      </c>
      <c r="T105" s="62">
        <f t="shared" si="65"/>
        <v>0</v>
      </c>
      <c r="U105" s="62">
        <f t="shared" si="65"/>
        <v>0</v>
      </c>
      <c r="V105" s="62">
        <f t="shared" si="65"/>
        <v>0</v>
      </c>
      <c r="W105" s="62">
        <f t="shared" si="65"/>
        <v>0.024</v>
      </c>
      <c r="X105" s="62">
        <f t="shared" si="65"/>
        <v>0</v>
      </c>
      <c r="Y105" s="62">
        <f t="shared" si="65"/>
        <v>0</v>
      </c>
      <c r="Z105" s="62">
        <f t="shared" si="65"/>
        <v>0</v>
      </c>
      <c r="AA105" s="62">
        <f t="shared" si="65"/>
        <v>0</v>
      </c>
      <c r="AB105" s="62">
        <f t="shared" si="65"/>
        <v>0</v>
      </c>
      <c r="AC105" s="62">
        <f t="shared" si="65"/>
        <v>0</v>
      </c>
      <c r="AD105" s="62">
        <f t="shared" si="65"/>
        <v>0</v>
      </c>
      <c r="AE105" s="115">
        <f t="shared" si="65"/>
        <v>0</v>
      </c>
      <c r="AF105" s="62">
        <f t="shared" si="65"/>
        <v>0</v>
      </c>
      <c r="AG105" s="62">
        <f t="shared" si="65"/>
        <v>0</v>
      </c>
      <c r="AH105" s="62">
        <f t="shared" si="65"/>
        <v>0</v>
      </c>
      <c r="AI105" s="62">
        <f t="shared" si="65"/>
        <v>0</v>
      </c>
      <c r="AJ105" s="161">
        <f t="shared" si="65"/>
        <v>0</v>
      </c>
      <c r="AK105" s="212"/>
      <c r="AL105" s="163"/>
    </row>
    <row r="106" ht="31.15" hidden="1" customHeight="1" spans="1:39">
      <c r="A106" s="53" t="s">
        <v>99</v>
      </c>
      <c r="B106" s="54"/>
      <c r="C106" s="55" t="s">
        <v>73</v>
      </c>
      <c r="D106" s="181"/>
      <c r="E106" s="57"/>
      <c r="F106" s="57"/>
      <c r="G106" s="58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8"/>
      <c r="X106" s="58"/>
      <c r="Y106" s="57"/>
      <c r="Z106" s="57"/>
      <c r="AA106" s="57"/>
      <c r="AB106" s="57"/>
      <c r="AC106" s="57"/>
      <c r="AD106" s="57"/>
      <c r="AE106" s="114"/>
      <c r="AF106" s="57"/>
      <c r="AG106" s="57"/>
      <c r="AH106" s="57"/>
      <c r="AI106" s="57"/>
      <c r="AJ106" s="158"/>
      <c r="AK106" s="174">
        <f t="shared" ref="AK106" si="66">SUM(D107:AE107)</f>
        <v>0</v>
      </c>
      <c r="AL106" s="160">
        <f>SUM(AF107:AJ107)</f>
        <v>0</v>
      </c>
      <c r="AM106" s="12" t="s">
        <v>128</v>
      </c>
    </row>
    <row r="107" ht="24" hidden="1" customHeight="1" spans="1:38">
      <c r="A107" s="59"/>
      <c r="B107" s="60"/>
      <c r="C107" s="176" t="s">
        <v>74</v>
      </c>
      <c r="D107" s="182">
        <f t="shared" ref="D107:I107" si="67">(D$25*D106)/1000</f>
        <v>0</v>
      </c>
      <c r="E107" s="62">
        <f t="shared" si="67"/>
        <v>0</v>
      </c>
      <c r="F107" s="62">
        <f t="shared" si="67"/>
        <v>0</v>
      </c>
      <c r="G107" s="62">
        <f t="shared" si="67"/>
        <v>0</v>
      </c>
      <c r="H107" s="62">
        <f t="shared" si="67"/>
        <v>0</v>
      </c>
      <c r="I107" s="62">
        <f t="shared" si="67"/>
        <v>0</v>
      </c>
      <c r="J107" s="62">
        <f t="shared" ref="J107:AJ107" si="68">(J$25*J106)/1000</f>
        <v>0</v>
      </c>
      <c r="K107" s="62">
        <f t="shared" si="68"/>
        <v>0</v>
      </c>
      <c r="L107" s="62">
        <f t="shared" si="68"/>
        <v>0</v>
      </c>
      <c r="M107" s="62">
        <f t="shared" si="68"/>
        <v>0</v>
      </c>
      <c r="N107" s="62">
        <f t="shared" si="68"/>
        <v>0</v>
      </c>
      <c r="O107" s="62">
        <f t="shared" si="68"/>
        <v>0</v>
      </c>
      <c r="P107" s="62">
        <f t="shared" si="68"/>
        <v>0</v>
      </c>
      <c r="Q107" s="62">
        <f t="shared" si="68"/>
        <v>0</v>
      </c>
      <c r="R107" s="62">
        <f t="shared" si="68"/>
        <v>0</v>
      </c>
      <c r="S107" s="62">
        <f t="shared" si="68"/>
        <v>0</v>
      </c>
      <c r="T107" s="62">
        <f t="shared" si="68"/>
        <v>0</v>
      </c>
      <c r="U107" s="62">
        <f t="shared" si="68"/>
        <v>0</v>
      </c>
      <c r="V107" s="62">
        <f t="shared" si="68"/>
        <v>0</v>
      </c>
      <c r="W107" s="62">
        <f t="shared" si="68"/>
        <v>0</v>
      </c>
      <c r="X107" s="62">
        <f t="shared" si="68"/>
        <v>0</v>
      </c>
      <c r="Y107" s="62">
        <f t="shared" si="68"/>
        <v>0</v>
      </c>
      <c r="Z107" s="62">
        <f t="shared" si="68"/>
        <v>0</v>
      </c>
      <c r="AA107" s="62">
        <f t="shared" si="68"/>
        <v>0</v>
      </c>
      <c r="AB107" s="62">
        <f t="shared" si="68"/>
        <v>0</v>
      </c>
      <c r="AC107" s="62">
        <f t="shared" si="68"/>
        <v>0</v>
      </c>
      <c r="AD107" s="62">
        <f t="shared" si="68"/>
        <v>0</v>
      </c>
      <c r="AE107" s="115">
        <f t="shared" si="68"/>
        <v>0</v>
      </c>
      <c r="AF107" s="62">
        <f t="shared" si="68"/>
        <v>0</v>
      </c>
      <c r="AG107" s="62">
        <f t="shared" si="68"/>
        <v>0</v>
      </c>
      <c r="AH107" s="62">
        <f t="shared" si="68"/>
        <v>0</v>
      </c>
      <c r="AI107" s="62">
        <f t="shared" si="68"/>
        <v>0</v>
      </c>
      <c r="AJ107" s="161">
        <f t="shared" si="68"/>
        <v>0</v>
      </c>
      <c r="AK107" s="212"/>
      <c r="AL107" s="163"/>
    </row>
    <row r="108" ht="24.6" spans="1:39">
      <c r="A108" s="183" t="s">
        <v>101</v>
      </c>
      <c r="B108" s="54"/>
      <c r="C108" s="184"/>
      <c r="D108" s="185" t="s">
        <v>102</v>
      </c>
      <c r="E108" s="186"/>
      <c r="F108" s="186"/>
      <c r="G108" s="186"/>
      <c r="H108" s="186"/>
      <c r="I108" s="186"/>
      <c r="J108" s="186"/>
      <c r="K108" s="186"/>
      <c r="L108" s="186"/>
      <c r="M108" s="186"/>
      <c r="N108" s="186"/>
      <c r="O108" s="186"/>
      <c r="P108" s="186"/>
      <c r="Q108" s="186"/>
      <c r="R108" s="186"/>
      <c r="S108" s="186"/>
      <c r="T108" s="186"/>
      <c r="U108" s="186"/>
      <c r="V108" s="186"/>
      <c r="W108" s="186"/>
      <c r="X108" s="186"/>
      <c r="Y108" s="186"/>
      <c r="Z108" s="186"/>
      <c r="AA108" s="186"/>
      <c r="AB108" s="186"/>
      <c r="AC108" s="186"/>
      <c r="AD108" s="186"/>
      <c r="AE108" s="186"/>
      <c r="AF108" s="186"/>
      <c r="AG108" s="186"/>
      <c r="AH108" s="186"/>
      <c r="AI108" s="186"/>
      <c r="AJ108" s="186"/>
      <c r="AK108" s="186"/>
      <c r="AL108" s="218"/>
      <c r="AM108" s="213"/>
    </row>
    <row r="109" ht="25.5" customHeight="1" spans="1:38">
      <c r="A109" s="187"/>
      <c r="B109" s="175"/>
      <c r="C109" s="188"/>
      <c r="D109" s="189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219"/>
    </row>
    <row r="110" ht="21" spans="1:37">
      <c r="A110" s="191"/>
      <c r="B110" s="192"/>
      <c r="C110" s="193"/>
      <c r="D110" s="194"/>
      <c r="E110" s="194"/>
      <c r="F110" s="194"/>
      <c r="G110" s="194"/>
      <c r="H110" s="194"/>
      <c r="I110" s="194"/>
      <c r="J110" s="194"/>
      <c r="K110" s="194"/>
      <c r="L110" s="194"/>
      <c r="M110" s="194"/>
      <c r="N110" s="194"/>
      <c r="O110" s="194"/>
      <c r="P110" s="194"/>
      <c r="Q110" s="194"/>
      <c r="R110" s="194"/>
      <c r="S110" s="194"/>
      <c r="T110" s="194"/>
      <c r="U110" s="197"/>
      <c r="V110" s="197"/>
      <c r="W110" s="197"/>
      <c r="X110" s="209"/>
      <c r="Y110" s="209"/>
      <c r="Z110" s="209"/>
      <c r="AA110" s="209"/>
      <c r="AB110" s="209"/>
      <c r="AC110" s="209"/>
      <c r="AD110" s="209"/>
      <c r="AE110" s="209"/>
      <c r="AF110" s="209"/>
      <c r="AG110" s="209"/>
      <c r="AH110" s="209"/>
      <c r="AI110" s="209"/>
      <c r="AJ110" s="220"/>
      <c r="AK110" s="221"/>
    </row>
    <row r="111" ht="21" spans="1:37">
      <c r="A111" s="191"/>
      <c r="B111" s="195"/>
      <c r="C111" s="196"/>
      <c r="D111" s="197"/>
      <c r="E111" s="197"/>
      <c r="F111" s="197"/>
      <c r="G111" s="197"/>
      <c r="H111" s="197"/>
      <c r="I111" s="197"/>
      <c r="J111" s="197"/>
      <c r="K111" s="197"/>
      <c r="L111" s="197"/>
      <c r="M111" s="197"/>
      <c r="N111" s="197"/>
      <c r="O111" s="197"/>
      <c r="P111" s="197"/>
      <c r="Q111" s="197"/>
      <c r="R111" s="197"/>
      <c r="S111" s="197"/>
      <c r="T111" s="197"/>
      <c r="U111" s="197"/>
      <c r="V111" s="197"/>
      <c r="W111" s="197"/>
      <c r="X111" s="209"/>
      <c r="Y111" s="209"/>
      <c r="Z111" s="209"/>
      <c r="AA111" s="209"/>
      <c r="AB111" s="209"/>
      <c r="AC111" s="209"/>
      <c r="AD111" s="209"/>
      <c r="AE111" s="209"/>
      <c r="AF111" s="209"/>
      <c r="AG111" s="209"/>
      <c r="AH111" s="209"/>
      <c r="AI111" s="209"/>
      <c r="AJ111" s="220"/>
      <c r="AK111" s="221"/>
    </row>
    <row r="112" ht="24.6" spans="1:37">
      <c r="A112" s="90" t="s">
        <v>103</v>
      </c>
      <c r="B112" s="198"/>
      <c r="C112" s="198"/>
      <c r="D112" s="199"/>
      <c r="E112" s="200" t="s">
        <v>104</v>
      </c>
      <c r="F112" s="200"/>
      <c r="G112" s="200"/>
      <c r="H112" s="200"/>
      <c r="I112" s="199"/>
      <c r="J112" s="199"/>
      <c r="K112" s="89" t="s">
        <v>105</v>
      </c>
      <c r="L112" s="204"/>
      <c r="M112" s="205"/>
      <c r="N112" s="205"/>
      <c r="O112" s="206"/>
      <c r="P112" s="201"/>
      <c r="Q112" s="200" t="s">
        <v>106</v>
      </c>
      <c r="R112" s="200"/>
      <c r="S112" s="200"/>
      <c r="T112" s="210"/>
      <c r="U112" s="208"/>
      <c r="V112" s="208"/>
      <c r="W112" s="208"/>
      <c r="X112" s="202"/>
      <c r="Y112" s="202"/>
      <c r="Z112" s="202"/>
      <c r="AA112" s="202"/>
      <c r="AB112" s="202"/>
      <c r="AC112" s="202"/>
      <c r="AD112" s="202"/>
      <c r="AE112" s="202"/>
      <c r="AF112" s="202"/>
      <c r="AG112" s="202"/>
      <c r="AH112" s="202"/>
      <c r="AI112" s="202"/>
      <c r="AJ112" s="202"/>
      <c r="AK112" s="203"/>
    </row>
    <row r="113" ht="18" spans="1:37">
      <c r="A113" s="8"/>
      <c r="B113" s="8" t="s">
        <v>107</v>
      </c>
      <c r="C113" s="8"/>
      <c r="D113" s="199"/>
      <c r="E113" s="201" t="s">
        <v>108</v>
      </c>
      <c r="F113" s="201"/>
      <c r="G113" s="201"/>
      <c r="H113" s="201"/>
      <c r="I113" s="199"/>
      <c r="J113" s="199"/>
      <c r="K113" s="201"/>
      <c r="L113" s="201"/>
      <c r="M113" s="8" t="s">
        <v>107</v>
      </c>
      <c r="N113" s="201"/>
      <c r="O113" s="201"/>
      <c r="P113" s="201"/>
      <c r="Q113" s="201" t="s">
        <v>108</v>
      </c>
      <c r="R113" s="201"/>
      <c r="S113" s="201"/>
      <c r="T113" s="201"/>
      <c r="U113" s="208"/>
      <c r="V113" s="208"/>
      <c r="W113" s="208"/>
      <c r="X113" s="202"/>
      <c r="Y113" s="202"/>
      <c r="Z113" s="202"/>
      <c r="AA113" s="202"/>
      <c r="AB113" s="202"/>
      <c r="AC113" s="202"/>
      <c r="AD113" s="202"/>
      <c r="AE113" s="202"/>
      <c r="AF113" s="202"/>
      <c r="AG113" s="202"/>
      <c r="AH113" s="202"/>
      <c r="AI113" s="202"/>
      <c r="AJ113" s="202"/>
      <c r="AK113" s="203"/>
    </row>
    <row r="114" ht="18" spans="1:37">
      <c r="A114" s="8"/>
      <c r="B114" s="8"/>
      <c r="C114" s="8"/>
      <c r="D114" s="199"/>
      <c r="E114" s="199"/>
      <c r="F114" s="199"/>
      <c r="G114" s="199"/>
      <c r="H114" s="199"/>
      <c r="I114" s="199"/>
      <c r="J114" s="199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8"/>
      <c r="V114" s="208"/>
      <c r="W114" s="208"/>
      <c r="X114" s="202"/>
      <c r="Y114" s="202"/>
      <c r="Z114" s="202"/>
      <c r="AA114" s="202"/>
      <c r="AB114" s="202"/>
      <c r="AC114" s="202"/>
      <c r="AD114" s="202"/>
      <c r="AE114" s="202"/>
      <c r="AF114" s="202"/>
      <c r="AG114" s="202"/>
      <c r="AH114" s="202"/>
      <c r="AI114" s="202"/>
      <c r="AJ114" s="202"/>
      <c r="AK114" s="203"/>
    </row>
    <row r="115" ht="24.6" spans="1:37">
      <c r="A115" s="90" t="s">
        <v>109</v>
      </c>
      <c r="B115" s="198"/>
      <c r="C115" s="198"/>
      <c r="D115" s="199"/>
      <c r="E115" s="200" t="s">
        <v>110</v>
      </c>
      <c r="F115" s="200"/>
      <c r="G115" s="200"/>
      <c r="H115" s="200"/>
      <c r="I115" s="199"/>
      <c r="J115" s="199"/>
      <c r="K115" s="89" t="s">
        <v>111</v>
      </c>
      <c r="L115" s="204"/>
      <c r="M115" s="205"/>
      <c r="N115" s="205"/>
      <c r="O115" s="206"/>
      <c r="P115" s="201"/>
      <c r="Q115" s="200" t="s">
        <v>30</v>
      </c>
      <c r="R115" s="200"/>
      <c r="S115" s="200"/>
      <c r="T115" s="205"/>
      <c r="U115" s="208"/>
      <c r="V115" s="208"/>
      <c r="W115" s="208"/>
      <c r="X115" s="202"/>
      <c r="Y115" s="202"/>
      <c r="Z115" s="202"/>
      <c r="AA115" s="202"/>
      <c r="AB115" s="202"/>
      <c r="AC115" s="202"/>
      <c r="AD115" s="202"/>
      <c r="AE115" s="202"/>
      <c r="AF115" s="202"/>
      <c r="AG115" s="202"/>
      <c r="AH115" s="202"/>
      <c r="AI115" s="202"/>
      <c r="AJ115" s="202"/>
      <c r="AK115" s="203"/>
    </row>
    <row r="116" ht="18" spans="1:37">
      <c r="A116" s="8"/>
      <c r="B116" s="8" t="s">
        <v>107</v>
      </c>
      <c r="C116" s="8"/>
      <c r="D116" s="199"/>
      <c r="E116" s="201" t="s">
        <v>108</v>
      </c>
      <c r="F116" s="201"/>
      <c r="G116" s="201"/>
      <c r="H116" s="201"/>
      <c r="I116" s="199"/>
      <c r="J116" s="199"/>
      <c r="K116" s="201"/>
      <c r="L116" s="201"/>
      <c r="M116" s="8" t="s">
        <v>107</v>
      </c>
      <c r="N116" s="201"/>
      <c r="O116" s="201"/>
      <c r="P116" s="201"/>
      <c r="Q116" s="201" t="s">
        <v>108</v>
      </c>
      <c r="R116" s="201"/>
      <c r="S116" s="201"/>
      <c r="T116" s="201"/>
      <c r="U116" s="208"/>
      <c r="V116" s="208"/>
      <c r="W116" s="208"/>
      <c r="X116" s="202"/>
      <c r="Y116" s="202"/>
      <c r="Z116" s="202"/>
      <c r="AA116" s="202"/>
      <c r="AB116" s="202"/>
      <c r="AC116" s="202"/>
      <c r="AD116" s="202"/>
      <c r="AE116" s="202"/>
      <c r="AF116" s="202"/>
      <c r="AG116" s="202"/>
      <c r="AH116" s="202"/>
      <c r="AI116" s="202"/>
      <c r="AJ116" s="202"/>
      <c r="AK116" s="203"/>
    </row>
    <row r="117" ht="18" spans="1:37">
      <c r="A117" s="8"/>
      <c r="B117" s="8"/>
      <c r="C117" s="8"/>
      <c r="D117" s="199"/>
      <c r="E117" s="201"/>
      <c r="F117" s="201"/>
      <c r="G117" s="201"/>
      <c r="H117" s="201"/>
      <c r="I117" s="199"/>
      <c r="J117" s="199"/>
      <c r="K117" s="201"/>
      <c r="L117" s="201"/>
      <c r="M117" s="8"/>
      <c r="N117" s="201"/>
      <c r="O117" s="201"/>
      <c r="P117" s="201"/>
      <c r="Q117" s="201"/>
      <c r="R117" s="201"/>
      <c r="S117" s="201"/>
      <c r="T117" s="201"/>
      <c r="U117" s="208"/>
      <c r="V117" s="208"/>
      <c r="W117" s="208"/>
      <c r="X117" s="202"/>
      <c r="Y117" s="202"/>
      <c r="Z117" s="202"/>
      <c r="AA117" s="202"/>
      <c r="AB117" s="202"/>
      <c r="AC117" s="202"/>
      <c r="AD117" s="202"/>
      <c r="AE117" s="202"/>
      <c r="AF117" s="202"/>
      <c r="AG117" s="202"/>
      <c r="AH117" s="202"/>
      <c r="AI117" s="202"/>
      <c r="AJ117" s="202"/>
      <c r="AK117" s="203"/>
    </row>
    <row r="118" ht="18" spans="1:37">
      <c r="A118" s="8"/>
      <c r="B118" s="8"/>
      <c r="C118" s="8"/>
      <c r="D118" s="199"/>
      <c r="E118" s="201"/>
      <c r="F118" s="201"/>
      <c r="G118" s="201"/>
      <c r="H118" s="201"/>
      <c r="I118" s="199"/>
      <c r="J118" s="199"/>
      <c r="K118" s="201"/>
      <c r="L118" s="201"/>
      <c r="M118" s="8"/>
      <c r="N118" s="201"/>
      <c r="O118" s="201"/>
      <c r="P118" s="201"/>
      <c r="Q118" s="201"/>
      <c r="R118" s="201"/>
      <c r="S118" s="201"/>
      <c r="T118" s="201"/>
      <c r="U118" s="208"/>
      <c r="V118" s="208"/>
      <c r="W118" s="208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2"/>
      <c r="AJ118" s="202"/>
      <c r="AK118" s="203"/>
    </row>
    <row r="119" ht="18" spans="1:37">
      <c r="A119" s="8"/>
      <c r="B119" s="8"/>
      <c r="C119" s="8"/>
      <c r="D119" s="199"/>
      <c r="E119" s="198"/>
      <c r="F119" s="198"/>
      <c r="G119" s="199"/>
      <c r="H119" s="199"/>
      <c r="I119" s="198"/>
      <c r="J119" s="198"/>
      <c r="K119" s="201"/>
      <c r="L119" s="201"/>
      <c r="M119" s="207" t="s">
        <v>31</v>
      </c>
      <c r="N119" s="207"/>
      <c r="O119" s="207"/>
      <c r="P119" s="207"/>
      <c r="Q119" s="205"/>
      <c r="R119" s="201"/>
      <c r="S119" s="201"/>
      <c r="T119" s="201"/>
      <c r="U119" s="208"/>
      <c r="V119" s="208"/>
      <c r="W119" s="208"/>
      <c r="X119" s="202"/>
      <c r="Y119" s="202"/>
      <c r="Z119" s="202"/>
      <c r="AA119" s="202"/>
      <c r="AB119" s="202"/>
      <c r="AC119" s="202"/>
      <c r="AD119" s="202"/>
      <c r="AE119" s="202"/>
      <c r="AF119" s="202"/>
      <c r="AG119" s="202"/>
      <c r="AH119" s="202"/>
      <c r="AI119" s="202"/>
      <c r="AJ119" s="202"/>
      <c r="AK119" s="203"/>
    </row>
    <row r="120" ht="18" spans="1:37">
      <c r="A120" s="8" t="s">
        <v>112</v>
      </c>
      <c r="B120" s="8"/>
      <c r="C120" s="8"/>
      <c r="D120" s="199"/>
      <c r="E120" s="8" t="s">
        <v>113</v>
      </c>
      <c r="F120" s="8"/>
      <c r="G120" s="199"/>
      <c r="H120" s="199"/>
      <c r="I120" s="8" t="s">
        <v>107</v>
      </c>
      <c r="J120" s="8"/>
      <c r="K120" s="201"/>
      <c r="L120" s="201"/>
      <c r="M120" s="201" t="s">
        <v>108</v>
      </c>
      <c r="N120" s="201"/>
      <c r="O120" s="201"/>
      <c r="P120" s="201"/>
      <c r="Q120" s="201"/>
      <c r="R120" s="201"/>
      <c r="S120" s="201"/>
      <c r="T120" s="201"/>
      <c r="U120" s="208"/>
      <c r="V120" s="208"/>
      <c r="W120" s="208"/>
      <c r="X120" s="202"/>
      <c r="Y120" s="202"/>
      <c r="Z120" s="202"/>
      <c r="AA120" s="202"/>
      <c r="AB120" s="202"/>
      <c r="AC120" s="202"/>
      <c r="AD120" s="202"/>
      <c r="AE120" s="202"/>
      <c r="AF120" s="202"/>
      <c r="AG120" s="202"/>
      <c r="AH120" s="202"/>
      <c r="AI120" s="202"/>
      <c r="AJ120" s="202"/>
      <c r="AK120" s="203"/>
    </row>
    <row r="121" ht="18" spans="1:37">
      <c r="A121" s="8"/>
      <c r="B121" s="8"/>
      <c r="C121" s="8"/>
      <c r="D121" s="199"/>
      <c r="E121" s="199"/>
      <c r="F121" s="199"/>
      <c r="G121" s="199"/>
      <c r="H121" s="199"/>
      <c r="I121" s="199"/>
      <c r="J121" s="199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8"/>
      <c r="V121" s="208"/>
      <c r="W121" s="208"/>
      <c r="X121" s="202"/>
      <c r="Y121" s="202"/>
      <c r="Z121" s="202"/>
      <c r="AA121" s="202"/>
      <c r="AB121" s="202"/>
      <c r="AC121" s="202"/>
      <c r="AD121" s="202"/>
      <c r="AE121" s="202"/>
      <c r="AF121" s="202"/>
      <c r="AG121" s="202"/>
      <c r="AH121" s="202"/>
      <c r="AI121" s="202"/>
      <c r="AJ121" s="202"/>
      <c r="AK121" s="203"/>
    </row>
    <row r="122" spans="1:37">
      <c r="A122" s="6"/>
      <c r="B122" s="6"/>
      <c r="C122" s="6"/>
      <c r="D122" s="202"/>
      <c r="E122" s="202"/>
      <c r="F122" s="202"/>
      <c r="G122" s="202"/>
      <c r="H122" s="202"/>
      <c r="I122" s="202"/>
      <c r="J122" s="202"/>
      <c r="K122" s="208"/>
      <c r="L122" s="208"/>
      <c r="M122" s="208"/>
      <c r="N122" s="208"/>
      <c r="O122" s="208"/>
      <c r="P122" s="208"/>
      <c r="Q122" s="208"/>
      <c r="R122" s="208"/>
      <c r="S122" s="208"/>
      <c r="T122" s="208"/>
      <c r="U122" s="208"/>
      <c r="V122" s="208"/>
      <c r="W122" s="208"/>
      <c r="X122" s="202"/>
      <c r="Y122" s="202"/>
      <c r="Z122" s="202"/>
      <c r="AA122" s="202"/>
      <c r="AB122" s="202"/>
      <c r="AC122" s="202"/>
      <c r="AD122" s="202"/>
      <c r="AE122" s="202"/>
      <c r="AF122" s="202"/>
      <c r="AG122" s="202"/>
      <c r="AH122" s="202"/>
      <c r="AI122" s="202"/>
      <c r="AJ122" s="202"/>
      <c r="AK122" s="203"/>
    </row>
    <row r="123" spans="1:37">
      <c r="A123" s="6"/>
      <c r="B123" s="6"/>
      <c r="C123" s="6"/>
      <c r="D123" s="202"/>
      <c r="E123" s="202"/>
      <c r="F123" s="202"/>
      <c r="G123" s="202"/>
      <c r="H123" s="202"/>
      <c r="I123" s="202"/>
      <c r="J123" s="202"/>
      <c r="K123" s="202"/>
      <c r="L123" s="202"/>
      <c r="M123" s="202"/>
      <c r="N123" s="202"/>
      <c r="O123" s="202"/>
      <c r="P123" s="202"/>
      <c r="Q123" s="202"/>
      <c r="R123" s="202"/>
      <c r="S123" s="202"/>
      <c r="T123" s="202"/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  <c r="AF123" s="202"/>
      <c r="AG123" s="202"/>
      <c r="AH123" s="202"/>
      <c r="AI123" s="202"/>
      <c r="AJ123" s="202"/>
      <c r="AK123" s="203"/>
    </row>
    <row r="124" spans="1:37">
      <c r="A124" s="6"/>
      <c r="B124" s="6"/>
      <c r="C124" s="6"/>
      <c r="D124" s="202"/>
      <c r="E124" s="202"/>
      <c r="F124" s="202"/>
      <c r="G124" s="202"/>
      <c r="H124" s="202"/>
      <c r="I124" s="202"/>
      <c r="J124" s="202"/>
      <c r="K124" s="202"/>
      <c r="L124" s="202"/>
      <c r="M124" s="202"/>
      <c r="N124" s="202"/>
      <c r="O124" s="202"/>
      <c r="P124" s="202"/>
      <c r="Q124" s="202"/>
      <c r="R124" s="202"/>
      <c r="S124" s="202"/>
      <c r="T124" s="202"/>
      <c r="U124" s="202"/>
      <c r="V124" s="202"/>
      <c r="W124" s="202"/>
      <c r="X124" s="202"/>
      <c r="Y124" s="202"/>
      <c r="Z124" s="202"/>
      <c r="AA124" s="202"/>
      <c r="AB124" s="202"/>
      <c r="AC124" s="202"/>
      <c r="AD124" s="202"/>
      <c r="AE124" s="202"/>
      <c r="AF124" s="202"/>
      <c r="AG124" s="202"/>
      <c r="AH124" s="202"/>
      <c r="AI124" s="202"/>
      <c r="AJ124" s="202"/>
      <c r="AK124" s="203"/>
    </row>
    <row r="125" spans="1:37">
      <c r="A125" s="6"/>
      <c r="B125" s="6"/>
      <c r="C125" s="6"/>
      <c r="D125" s="203"/>
      <c r="E125" s="203"/>
      <c r="F125" s="203"/>
      <c r="G125" s="203"/>
      <c r="H125" s="203"/>
      <c r="I125" s="203"/>
      <c r="J125" s="203"/>
      <c r="K125" s="203"/>
      <c r="L125" s="203"/>
      <c r="M125" s="203"/>
      <c r="N125" s="203"/>
      <c r="O125" s="203"/>
      <c r="P125" s="203"/>
      <c r="Q125" s="203"/>
      <c r="R125" s="203"/>
      <c r="S125" s="203"/>
      <c r="T125" s="203"/>
      <c r="U125" s="203"/>
      <c r="V125" s="203"/>
      <c r="W125" s="203"/>
      <c r="X125" s="203"/>
      <c r="Y125" s="203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203"/>
      <c r="AK125" s="203"/>
    </row>
    <row r="126" spans="1:37">
      <c r="A126" s="6"/>
      <c r="B126" s="6"/>
      <c r="C126" s="6"/>
      <c r="D126" s="203"/>
      <c r="E126" s="203"/>
      <c r="F126" s="203"/>
      <c r="G126" s="203"/>
      <c r="H126" s="203"/>
      <c r="I126" s="203"/>
      <c r="J126" s="203"/>
      <c r="K126" s="203"/>
      <c r="L126" s="203"/>
      <c r="M126" s="203"/>
      <c r="N126" s="203"/>
      <c r="O126" s="203"/>
      <c r="P126" s="203"/>
      <c r="Q126" s="203"/>
      <c r="R126" s="203"/>
      <c r="S126" s="203"/>
      <c r="T126" s="203"/>
      <c r="U126" s="203"/>
      <c r="V126" s="203"/>
      <c r="W126" s="203"/>
      <c r="X126" s="203"/>
      <c r="Y126" s="203"/>
      <c r="Z126" s="203"/>
      <c r="AA126" s="203"/>
      <c r="AB126" s="203"/>
      <c r="AC126" s="203"/>
      <c r="AD126" s="203"/>
      <c r="AE126" s="203"/>
      <c r="AF126" s="203"/>
      <c r="AG126" s="203"/>
      <c r="AH126" s="203"/>
      <c r="AI126" s="203"/>
      <c r="AJ126" s="203"/>
      <c r="AK126" s="203"/>
    </row>
    <row r="127" spans="1:37">
      <c r="A127" s="6"/>
      <c r="B127" s="6"/>
      <c r="C127" s="6"/>
      <c r="D127" s="203"/>
      <c r="E127" s="203"/>
      <c r="F127" s="203"/>
      <c r="G127" s="203"/>
      <c r="H127" s="203"/>
      <c r="I127" s="203"/>
      <c r="J127" s="203"/>
      <c r="K127" s="203"/>
      <c r="L127" s="203"/>
      <c r="M127" s="203"/>
      <c r="N127" s="203"/>
      <c r="O127" s="203"/>
      <c r="P127" s="203"/>
      <c r="Q127" s="203"/>
      <c r="R127" s="203"/>
      <c r="S127" s="203"/>
      <c r="T127" s="203"/>
      <c r="U127" s="203"/>
      <c r="V127" s="203"/>
      <c r="W127" s="203"/>
      <c r="X127" s="203"/>
      <c r="Y127" s="203"/>
      <c r="Z127" s="203"/>
      <c r="AA127" s="203"/>
      <c r="AB127" s="203"/>
      <c r="AC127" s="203"/>
      <c r="AD127" s="203"/>
      <c r="AE127" s="203"/>
      <c r="AF127" s="203"/>
      <c r="AG127" s="203"/>
      <c r="AH127" s="203"/>
      <c r="AI127" s="203"/>
      <c r="AJ127" s="203"/>
      <c r="AK127" s="203"/>
    </row>
    <row r="128" spans="1:37">
      <c r="A128" s="6" t="s">
        <v>129</v>
      </c>
      <c r="B128" s="6"/>
      <c r="C128" s="6"/>
      <c r="D128" s="203"/>
      <c r="E128" s="203"/>
      <c r="F128" s="203"/>
      <c r="G128" s="203"/>
      <c r="H128" s="203"/>
      <c r="I128" s="203"/>
      <c r="J128" s="203"/>
      <c r="K128" s="203"/>
      <c r="L128" s="203"/>
      <c r="M128" s="203"/>
      <c r="N128" s="203"/>
      <c r="O128" s="203"/>
      <c r="P128" s="203"/>
      <c r="Q128" s="203"/>
      <c r="R128" s="203"/>
      <c r="S128" s="203"/>
      <c r="T128" s="203"/>
      <c r="U128" s="203"/>
      <c r="V128" s="203"/>
      <c r="W128" s="203"/>
      <c r="X128" s="203"/>
      <c r="Y128" s="203"/>
      <c r="Z128" s="203"/>
      <c r="AA128" s="203"/>
      <c r="AB128" s="203"/>
      <c r="AC128" s="203"/>
      <c r="AD128" s="203"/>
      <c r="AE128" s="203"/>
      <c r="AF128" s="203"/>
      <c r="AG128" s="203"/>
      <c r="AH128" s="203"/>
      <c r="AI128" s="203"/>
      <c r="AJ128" s="203"/>
      <c r="AK128" s="203"/>
    </row>
    <row r="129" spans="1:37">
      <c r="A129" s="6"/>
      <c r="B129" s="6"/>
      <c r="C129" s="6"/>
      <c r="D129" s="203"/>
      <c r="E129" s="203"/>
      <c r="F129" s="203"/>
      <c r="G129" s="203"/>
      <c r="H129" s="203"/>
      <c r="I129" s="203"/>
      <c r="J129" s="203"/>
      <c r="K129" s="203"/>
      <c r="L129" s="203"/>
      <c r="M129" s="203"/>
      <c r="N129" s="203"/>
      <c r="O129" s="203"/>
      <c r="P129" s="203"/>
      <c r="Q129" s="203"/>
      <c r="R129" s="203"/>
      <c r="S129" s="203"/>
      <c r="T129" s="203"/>
      <c r="U129" s="203"/>
      <c r="V129" s="203"/>
      <c r="W129" s="203"/>
      <c r="X129" s="203"/>
      <c r="Y129" s="203"/>
      <c r="Z129" s="203"/>
      <c r="AA129" s="203"/>
      <c r="AB129" s="203"/>
      <c r="AC129" s="203"/>
      <c r="AD129" s="203"/>
      <c r="AE129" s="203"/>
      <c r="AF129" s="203"/>
      <c r="AG129" s="203"/>
      <c r="AH129" s="203"/>
      <c r="AI129" s="203"/>
      <c r="AJ129" s="203"/>
      <c r="AK129" s="203"/>
    </row>
    <row r="130" spans="1:37">
      <c r="A130" s="6"/>
      <c r="B130" s="6"/>
      <c r="C130" s="6"/>
      <c r="D130" s="203"/>
      <c r="E130" s="203"/>
      <c r="F130" s="203"/>
      <c r="G130" s="203"/>
      <c r="H130" s="203"/>
      <c r="I130" s="203"/>
      <c r="J130" s="203"/>
      <c r="K130" s="203"/>
      <c r="L130" s="203"/>
      <c r="M130" s="203"/>
      <c r="N130" s="203"/>
      <c r="O130" s="203"/>
      <c r="P130" s="203"/>
      <c r="Q130" s="203"/>
      <c r="R130" s="203"/>
      <c r="S130" s="203"/>
      <c r="T130" s="203"/>
      <c r="U130" s="203"/>
      <c r="V130" s="203"/>
      <c r="W130" s="203"/>
      <c r="X130" s="203"/>
      <c r="Y130" s="203"/>
      <c r="Z130" s="203"/>
      <c r="AA130" s="203"/>
      <c r="AB130" s="203"/>
      <c r="AC130" s="203"/>
      <c r="AD130" s="203"/>
      <c r="AE130" s="203"/>
      <c r="AF130" s="203"/>
      <c r="AG130" s="203"/>
      <c r="AH130" s="203"/>
      <c r="AI130" s="203"/>
      <c r="AJ130" s="203"/>
      <c r="AK130" s="203"/>
    </row>
    <row r="131" spans="1:37">
      <c r="A131" s="6"/>
      <c r="B131" s="6"/>
      <c r="C131" s="6"/>
      <c r="D131" s="203"/>
      <c r="E131" s="203"/>
      <c r="F131" s="203"/>
      <c r="G131" s="203"/>
      <c r="H131" s="203"/>
      <c r="I131" s="203"/>
      <c r="J131" s="203"/>
      <c r="K131" s="203"/>
      <c r="L131" s="203"/>
      <c r="M131" s="203"/>
      <c r="N131" s="203"/>
      <c r="O131" s="203"/>
      <c r="P131" s="203"/>
      <c r="Q131" s="203"/>
      <c r="R131" s="203"/>
      <c r="S131" s="203"/>
      <c r="T131" s="203"/>
      <c r="U131" s="203"/>
      <c r="V131" s="203"/>
      <c r="W131" s="203"/>
      <c r="X131" s="203"/>
      <c r="Y131" s="203"/>
      <c r="Z131" s="203"/>
      <c r="AA131" s="203"/>
      <c r="AB131" s="203"/>
      <c r="AC131" s="203"/>
      <c r="AD131" s="203"/>
      <c r="AE131" s="203"/>
      <c r="AF131" s="203"/>
      <c r="AG131" s="203"/>
      <c r="AH131" s="203"/>
      <c r="AI131" s="203"/>
      <c r="AJ131" s="203"/>
      <c r="AK131" s="203"/>
    </row>
    <row r="132" spans="1:37">
      <c r="A132" s="6"/>
      <c r="B132" s="6"/>
      <c r="C132" s="6"/>
      <c r="D132" s="203"/>
      <c r="E132" s="203"/>
      <c r="F132" s="203"/>
      <c r="G132" s="203"/>
      <c r="H132" s="203"/>
      <c r="I132" s="203"/>
      <c r="J132" s="203"/>
      <c r="K132" s="203"/>
      <c r="L132" s="203"/>
      <c r="M132" s="203"/>
      <c r="N132" s="203"/>
      <c r="O132" s="203"/>
      <c r="P132" s="203"/>
      <c r="Q132" s="203"/>
      <c r="R132" s="203"/>
      <c r="S132" s="203"/>
      <c r="T132" s="203"/>
      <c r="U132" s="203"/>
      <c r="V132" s="203"/>
      <c r="W132" s="203"/>
      <c r="X132" s="203"/>
      <c r="Y132" s="203"/>
      <c r="Z132" s="203"/>
      <c r="AA132" s="203"/>
      <c r="AB132" s="203"/>
      <c r="AC132" s="203"/>
      <c r="AD132" s="203"/>
      <c r="AE132" s="203"/>
      <c r="AF132" s="203"/>
      <c r="AG132" s="203"/>
      <c r="AH132" s="203"/>
      <c r="AI132" s="203"/>
      <c r="AJ132" s="203"/>
      <c r="AK132" s="203"/>
    </row>
    <row r="133" spans="1:37">
      <c r="A133" s="6"/>
      <c r="B133" s="6"/>
      <c r="C133" s="6"/>
      <c r="D133" s="203"/>
      <c r="E133" s="203"/>
      <c r="F133" s="203"/>
      <c r="G133" s="203"/>
      <c r="H133" s="203"/>
      <c r="I133" s="203"/>
      <c r="J133" s="203"/>
      <c r="K133" s="203"/>
      <c r="L133" s="203"/>
      <c r="M133" s="203"/>
      <c r="N133" s="203"/>
      <c r="O133" s="203"/>
      <c r="P133" s="203"/>
      <c r="Q133" s="203"/>
      <c r="R133" s="203"/>
      <c r="S133" s="203"/>
      <c r="T133" s="203"/>
      <c r="U133" s="203"/>
      <c r="V133" s="203"/>
      <c r="W133" s="203"/>
      <c r="X133" s="203"/>
      <c r="Y133" s="203"/>
      <c r="Z133" s="203"/>
      <c r="AA133" s="203"/>
      <c r="AB133" s="203"/>
      <c r="AC133" s="203"/>
      <c r="AD133" s="203"/>
      <c r="AE133" s="203"/>
      <c r="AF133" s="203"/>
      <c r="AG133" s="203"/>
      <c r="AH133" s="203"/>
      <c r="AI133" s="203"/>
      <c r="AJ133" s="203"/>
      <c r="AK133" s="203"/>
    </row>
    <row r="134" spans="1:37">
      <c r="A134" s="6"/>
      <c r="B134" s="6"/>
      <c r="C134" s="6"/>
      <c r="D134" s="203"/>
      <c r="E134" s="203"/>
      <c r="F134" s="203"/>
      <c r="G134" s="203"/>
      <c r="H134" s="203"/>
      <c r="I134" s="203"/>
      <c r="J134" s="203"/>
      <c r="K134" s="203"/>
      <c r="L134" s="203"/>
      <c r="M134" s="203"/>
      <c r="N134" s="203"/>
      <c r="O134" s="203"/>
      <c r="P134" s="203"/>
      <c r="Q134" s="203"/>
      <c r="R134" s="203"/>
      <c r="S134" s="203"/>
      <c r="T134" s="203"/>
      <c r="U134" s="203"/>
      <c r="V134" s="203"/>
      <c r="W134" s="203"/>
      <c r="X134" s="203"/>
      <c r="Y134" s="203"/>
      <c r="Z134" s="203"/>
      <c r="AA134" s="203"/>
      <c r="AB134" s="203"/>
      <c r="AC134" s="203"/>
      <c r="AD134" s="203"/>
      <c r="AE134" s="203"/>
      <c r="AF134" s="203"/>
      <c r="AG134" s="203"/>
      <c r="AH134" s="203"/>
      <c r="AI134" s="203"/>
      <c r="AJ134" s="203"/>
      <c r="AK134" s="203"/>
    </row>
    <row r="135" spans="1:37">
      <c r="A135" s="6"/>
      <c r="B135" s="6"/>
      <c r="C135" s="6"/>
      <c r="D135" s="203"/>
      <c r="E135" s="203"/>
      <c r="F135" s="203"/>
      <c r="G135" s="203"/>
      <c r="H135" s="203"/>
      <c r="I135" s="203"/>
      <c r="J135" s="203"/>
      <c r="K135" s="203"/>
      <c r="L135" s="203"/>
      <c r="M135" s="203"/>
      <c r="N135" s="203"/>
      <c r="O135" s="203"/>
      <c r="P135" s="203"/>
      <c r="Q135" s="203"/>
      <c r="R135" s="203"/>
      <c r="S135" s="203"/>
      <c r="T135" s="203"/>
      <c r="U135" s="203"/>
      <c r="V135" s="203"/>
      <c r="W135" s="203"/>
      <c r="X135" s="203"/>
      <c r="Y135" s="203"/>
      <c r="Z135" s="203"/>
      <c r="AA135" s="203"/>
      <c r="AB135" s="203"/>
      <c r="AC135" s="203"/>
      <c r="AD135" s="203"/>
      <c r="AE135" s="203"/>
      <c r="AF135" s="203"/>
      <c r="AG135" s="203"/>
      <c r="AH135" s="203"/>
      <c r="AI135" s="203"/>
      <c r="AJ135" s="203"/>
      <c r="AK135" s="203"/>
    </row>
    <row r="136" spans="1:37">
      <c r="A136" s="6"/>
      <c r="B136" s="6"/>
      <c r="C136" s="6"/>
      <c r="D136" s="203"/>
      <c r="E136" s="203"/>
      <c r="F136" s="203"/>
      <c r="G136" s="203"/>
      <c r="H136" s="203"/>
      <c r="I136" s="203"/>
      <c r="J136" s="203"/>
      <c r="K136" s="203"/>
      <c r="L136" s="203"/>
      <c r="M136" s="203"/>
      <c r="N136" s="203"/>
      <c r="O136" s="203"/>
      <c r="P136" s="203"/>
      <c r="Q136" s="203"/>
      <c r="R136" s="203"/>
      <c r="S136" s="203"/>
      <c r="T136" s="203"/>
      <c r="U136" s="203"/>
      <c r="V136" s="203"/>
      <c r="W136" s="203"/>
      <c r="X136" s="203"/>
      <c r="Y136" s="203"/>
      <c r="Z136" s="203"/>
      <c r="AA136" s="203"/>
      <c r="AB136" s="203"/>
      <c r="AC136" s="203"/>
      <c r="AD136" s="203"/>
      <c r="AE136" s="203"/>
      <c r="AF136" s="203"/>
      <c r="AG136" s="203"/>
      <c r="AH136" s="203"/>
      <c r="AI136" s="203"/>
      <c r="AJ136" s="203"/>
      <c r="AK136" s="203"/>
    </row>
    <row r="137" spans="1:37">
      <c r="A137" s="6"/>
      <c r="B137" s="6"/>
      <c r="C137" s="6"/>
      <c r="D137" s="203"/>
      <c r="E137" s="203"/>
      <c r="F137" s="203"/>
      <c r="G137" s="203"/>
      <c r="H137" s="203"/>
      <c r="I137" s="203"/>
      <c r="J137" s="203"/>
      <c r="K137" s="203"/>
      <c r="L137" s="203"/>
      <c r="M137" s="203"/>
      <c r="N137" s="203"/>
      <c r="O137" s="203"/>
      <c r="P137" s="203"/>
      <c r="Q137" s="203"/>
      <c r="R137" s="203"/>
      <c r="S137" s="203"/>
      <c r="T137" s="203"/>
      <c r="U137" s="203"/>
      <c r="V137" s="203"/>
      <c r="W137" s="203"/>
      <c r="X137" s="203"/>
      <c r="Y137" s="203"/>
      <c r="Z137" s="203"/>
      <c r="AA137" s="203"/>
      <c r="AB137" s="203"/>
      <c r="AC137" s="203"/>
      <c r="AD137" s="203"/>
      <c r="AE137" s="203"/>
      <c r="AF137" s="203"/>
      <c r="AG137" s="203"/>
      <c r="AH137" s="203"/>
      <c r="AI137" s="203"/>
      <c r="AJ137" s="203"/>
      <c r="AK137" s="203"/>
    </row>
    <row r="138" spans="1:37">
      <c r="A138" s="6"/>
      <c r="B138" s="6"/>
      <c r="C138" s="6"/>
      <c r="D138" s="203"/>
      <c r="E138" s="203"/>
      <c r="F138" s="203"/>
      <c r="G138" s="203"/>
      <c r="H138" s="203"/>
      <c r="I138" s="203"/>
      <c r="J138" s="203"/>
      <c r="K138" s="203"/>
      <c r="L138" s="203"/>
      <c r="M138" s="203"/>
      <c r="N138" s="203"/>
      <c r="O138" s="203"/>
      <c r="P138" s="203"/>
      <c r="Q138" s="203"/>
      <c r="R138" s="203"/>
      <c r="S138" s="203"/>
      <c r="T138" s="203"/>
      <c r="U138" s="203"/>
      <c r="V138" s="203"/>
      <c r="W138" s="203"/>
      <c r="X138" s="203"/>
      <c r="Y138" s="203"/>
      <c r="Z138" s="203"/>
      <c r="AA138" s="203"/>
      <c r="AB138" s="203"/>
      <c r="AC138" s="203"/>
      <c r="AD138" s="203"/>
      <c r="AE138" s="203"/>
      <c r="AF138" s="203"/>
      <c r="AG138" s="203"/>
      <c r="AH138" s="203"/>
      <c r="AI138" s="203"/>
      <c r="AJ138" s="203"/>
      <c r="AK138" s="203"/>
    </row>
    <row r="139" spans="1:37">
      <c r="A139" s="6"/>
      <c r="B139" s="6"/>
      <c r="C139" s="6"/>
      <c r="D139" s="203"/>
      <c r="E139" s="203"/>
      <c r="F139" s="203"/>
      <c r="G139" s="203"/>
      <c r="H139" s="203"/>
      <c r="I139" s="203"/>
      <c r="J139" s="203"/>
      <c r="K139" s="203"/>
      <c r="L139" s="203"/>
      <c r="M139" s="203"/>
      <c r="N139" s="203"/>
      <c r="O139" s="203"/>
      <c r="P139" s="203"/>
      <c r="Q139" s="203"/>
      <c r="R139" s="203"/>
      <c r="S139" s="203"/>
      <c r="T139" s="203"/>
      <c r="U139" s="203"/>
      <c r="V139" s="203"/>
      <c r="W139" s="203"/>
      <c r="X139" s="203"/>
      <c r="Y139" s="203"/>
      <c r="Z139" s="203"/>
      <c r="AA139" s="203"/>
      <c r="AB139" s="203"/>
      <c r="AC139" s="203"/>
      <c r="AD139" s="203"/>
      <c r="AE139" s="203"/>
      <c r="AF139" s="203"/>
      <c r="AG139" s="203"/>
      <c r="AH139" s="203"/>
      <c r="AI139" s="203"/>
      <c r="AJ139" s="203"/>
      <c r="AK139" s="203"/>
    </row>
    <row r="140" spans="1:37">
      <c r="A140" s="6"/>
      <c r="B140" s="6"/>
      <c r="C140" s="6"/>
      <c r="D140" s="203"/>
      <c r="E140" s="203"/>
      <c r="F140" s="203"/>
      <c r="G140" s="203"/>
      <c r="H140" s="203"/>
      <c r="I140" s="203"/>
      <c r="J140" s="203"/>
      <c r="K140" s="203"/>
      <c r="L140" s="203"/>
      <c r="M140" s="203"/>
      <c r="N140" s="203"/>
      <c r="O140" s="203"/>
      <c r="P140" s="203"/>
      <c r="Q140" s="203"/>
      <c r="R140" s="203"/>
      <c r="S140" s="203"/>
      <c r="T140" s="203"/>
      <c r="U140" s="203"/>
      <c r="V140" s="203"/>
      <c r="W140" s="203"/>
      <c r="X140" s="203"/>
      <c r="Y140" s="203"/>
      <c r="Z140" s="203"/>
      <c r="AA140" s="203"/>
      <c r="AB140" s="203"/>
      <c r="AC140" s="203"/>
      <c r="AD140" s="203"/>
      <c r="AE140" s="203"/>
      <c r="AF140" s="203"/>
      <c r="AG140" s="203"/>
      <c r="AH140" s="203"/>
      <c r="AI140" s="203"/>
      <c r="AJ140" s="203"/>
      <c r="AK140" s="203"/>
    </row>
    <row r="141" spans="1:37">
      <c r="A141" s="6"/>
      <c r="B141" s="6"/>
      <c r="C141" s="6"/>
      <c r="D141" s="203"/>
      <c r="E141" s="203"/>
      <c r="F141" s="203"/>
      <c r="G141" s="203"/>
      <c r="H141" s="203"/>
      <c r="I141" s="203"/>
      <c r="J141" s="203"/>
      <c r="K141" s="203"/>
      <c r="L141" s="203"/>
      <c r="M141" s="203"/>
      <c r="N141" s="203"/>
      <c r="O141" s="203"/>
      <c r="P141" s="203"/>
      <c r="Q141" s="203"/>
      <c r="R141" s="203"/>
      <c r="S141" s="203"/>
      <c r="T141" s="203"/>
      <c r="U141" s="203"/>
      <c r="V141" s="203"/>
      <c r="W141" s="203"/>
      <c r="X141" s="203"/>
      <c r="Y141" s="203"/>
      <c r="Z141" s="203"/>
      <c r="AA141" s="203"/>
      <c r="AB141" s="203"/>
      <c r="AC141" s="203"/>
      <c r="AD141" s="203"/>
      <c r="AE141" s="203"/>
      <c r="AF141" s="203"/>
      <c r="AG141" s="203"/>
      <c r="AH141" s="203"/>
      <c r="AI141" s="203"/>
      <c r="AJ141" s="203"/>
      <c r="AK141" s="203"/>
    </row>
    <row r="142" spans="1:37">
      <c r="A142" s="6"/>
      <c r="B142" s="6"/>
      <c r="C142" s="6"/>
      <c r="D142" s="203"/>
      <c r="E142" s="203"/>
      <c r="F142" s="203"/>
      <c r="G142" s="203"/>
      <c r="H142" s="203"/>
      <c r="I142" s="203"/>
      <c r="J142" s="203"/>
      <c r="K142" s="203"/>
      <c r="L142" s="203"/>
      <c r="M142" s="203"/>
      <c r="N142" s="203"/>
      <c r="O142" s="203"/>
      <c r="P142" s="203"/>
      <c r="Q142" s="203"/>
      <c r="R142" s="203"/>
      <c r="S142" s="203"/>
      <c r="T142" s="203"/>
      <c r="U142" s="203"/>
      <c r="V142" s="203"/>
      <c r="W142" s="203"/>
      <c r="X142" s="203"/>
      <c r="Y142" s="203"/>
      <c r="Z142" s="203"/>
      <c r="AA142" s="203"/>
      <c r="AB142" s="203"/>
      <c r="AC142" s="203"/>
      <c r="AD142" s="203"/>
      <c r="AE142" s="203"/>
      <c r="AF142" s="203"/>
      <c r="AG142" s="203"/>
      <c r="AH142" s="203"/>
      <c r="AI142" s="203"/>
      <c r="AJ142" s="203"/>
      <c r="AK142" s="203"/>
    </row>
    <row r="143" spans="1:37">
      <c r="A143" s="6"/>
      <c r="B143" s="6"/>
      <c r="C143" s="6"/>
      <c r="D143" s="203"/>
      <c r="E143" s="203"/>
      <c r="F143" s="203"/>
      <c r="G143" s="203"/>
      <c r="H143" s="203"/>
      <c r="I143" s="203"/>
      <c r="J143" s="203"/>
      <c r="K143" s="203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203"/>
      <c r="W143" s="203"/>
      <c r="X143" s="203"/>
      <c r="Y143" s="203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203"/>
      <c r="AK143" s="203"/>
    </row>
    <row r="144" spans="1:37">
      <c r="A144" s="6"/>
      <c r="B144" s="6"/>
      <c r="C144" s="6"/>
      <c r="D144" s="203"/>
      <c r="E144" s="203"/>
      <c r="F144" s="203"/>
      <c r="G144" s="203"/>
      <c r="H144" s="203"/>
      <c r="I144" s="203"/>
      <c r="J144" s="203"/>
      <c r="K144" s="203"/>
      <c r="L144" s="203"/>
      <c r="M144" s="203"/>
      <c r="N144" s="203"/>
      <c r="O144" s="203"/>
      <c r="P144" s="203"/>
      <c r="Q144" s="203"/>
      <c r="R144" s="203"/>
      <c r="S144" s="203"/>
      <c r="T144" s="203"/>
      <c r="U144" s="203"/>
      <c r="V144" s="203"/>
      <c r="W144" s="203"/>
      <c r="X144" s="203"/>
      <c r="Y144" s="203"/>
      <c r="Z144" s="203"/>
      <c r="AA144" s="203"/>
      <c r="AB144" s="203"/>
      <c r="AC144" s="203"/>
      <c r="AD144" s="203"/>
      <c r="AE144" s="203"/>
      <c r="AF144" s="203"/>
      <c r="AG144" s="203"/>
      <c r="AH144" s="203"/>
      <c r="AI144" s="203"/>
      <c r="AJ144" s="203"/>
      <c r="AK144" s="203"/>
    </row>
    <row r="145" spans="1:37">
      <c r="A145" s="6"/>
      <c r="B145" s="6"/>
      <c r="C145" s="6"/>
      <c r="D145" s="203"/>
      <c r="E145" s="203"/>
      <c r="F145" s="203"/>
      <c r="G145" s="203"/>
      <c r="H145" s="203"/>
      <c r="I145" s="203"/>
      <c r="J145" s="203"/>
      <c r="K145" s="203"/>
      <c r="L145" s="203"/>
      <c r="M145" s="203"/>
      <c r="N145" s="203"/>
      <c r="O145" s="203"/>
      <c r="P145" s="203"/>
      <c r="Q145" s="203"/>
      <c r="R145" s="203"/>
      <c r="S145" s="203"/>
      <c r="T145" s="203"/>
      <c r="U145" s="203"/>
      <c r="V145" s="203"/>
      <c r="W145" s="203"/>
      <c r="X145" s="203"/>
      <c r="Y145" s="203"/>
      <c r="Z145" s="203"/>
      <c r="AA145" s="203"/>
      <c r="AB145" s="203"/>
      <c r="AC145" s="203"/>
      <c r="AD145" s="203"/>
      <c r="AE145" s="203"/>
      <c r="AF145" s="203"/>
      <c r="AG145" s="203"/>
      <c r="AH145" s="203"/>
      <c r="AI145" s="203"/>
      <c r="AJ145" s="203"/>
      <c r="AK145" s="203"/>
    </row>
    <row r="146" spans="1:37">
      <c r="A146" s="6"/>
      <c r="B146" s="6"/>
      <c r="C146" s="6"/>
      <c r="D146" s="203"/>
      <c r="E146" s="203"/>
      <c r="F146" s="203"/>
      <c r="G146" s="203"/>
      <c r="H146" s="203"/>
      <c r="I146" s="203"/>
      <c r="J146" s="203"/>
      <c r="K146" s="203"/>
      <c r="L146" s="203"/>
      <c r="M146" s="203"/>
      <c r="N146" s="203"/>
      <c r="O146" s="203"/>
      <c r="P146" s="203"/>
      <c r="Q146" s="203"/>
      <c r="R146" s="203"/>
      <c r="S146" s="203"/>
      <c r="T146" s="203"/>
      <c r="U146" s="203"/>
      <c r="V146" s="203"/>
      <c r="W146" s="203"/>
      <c r="X146" s="203"/>
      <c r="Y146" s="203"/>
      <c r="Z146" s="203"/>
      <c r="AA146" s="203"/>
      <c r="AB146" s="203"/>
      <c r="AC146" s="203"/>
      <c r="AD146" s="203"/>
      <c r="AE146" s="203"/>
      <c r="AF146" s="203"/>
      <c r="AG146" s="203"/>
      <c r="AH146" s="203"/>
      <c r="AI146" s="203"/>
      <c r="AJ146" s="203"/>
      <c r="AK146" s="203"/>
    </row>
    <row r="147" spans="1:37">
      <c r="A147" s="6"/>
      <c r="B147" s="6"/>
      <c r="C147" s="6"/>
      <c r="D147" s="203"/>
      <c r="E147" s="203"/>
      <c r="F147" s="203"/>
      <c r="G147" s="203"/>
      <c r="H147" s="203"/>
      <c r="I147" s="203"/>
      <c r="J147" s="203"/>
      <c r="K147" s="203"/>
      <c r="L147" s="203"/>
      <c r="M147" s="203"/>
      <c r="N147" s="203"/>
      <c r="O147" s="203"/>
      <c r="P147" s="203"/>
      <c r="Q147" s="203"/>
      <c r="R147" s="203"/>
      <c r="S147" s="203"/>
      <c r="T147" s="203"/>
      <c r="U147" s="203"/>
      <c r="V147" s="203"/>
      <c r="W147" s="203"/>
      <c r="X147" s="203"/>
      <c r="Y147" s="203"/>
      <c r="Z147" s="203"/>
      <c r="AA147" s="203"/>
      <c r="AB147" s="203"/>
      <c r="AC147" s="203"/>
      <c r="AD147" s="203"/>
      <c r="AE147" s="203"/>
      <c r="AF147" s="203"/>
      <c r="AG147" s="203"/>
      <c r="AH147" s="203"/>
      <c r="AI147" s="203"/>
      <c r="AJ147" s="203"/>
      <c r="AK147" s="203"/>
    </row>
    <row r="148" spans="1:37">
      <c r="A148" s="2"/>
      <c r="B148" s="2"/>
      <c r="C148" s="2"/>
      <c r="D148" s="22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</row>
    <row r="149" spans="1:37">
      <c r="A149" s="2"/>
      <c r="B149" s="2"/>
      <c r="C149" s="2"/>
      <c r="D149" s="22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</row>
    <row r="150" spans="1:37">
      <c r="A150" s="2"/>
      <c r="B150" s="2"/>
      <c r="C150" s="2"/>
      <c r="D150" s="22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</row>
    <row r="151" spans="1:37">
      <c r="A151" s="2"/>
      <c r="B151" s="2"/>
      <c r="C151" s="2"/>
      <c r="D151" s="22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</row>
    <row r="152" spans="1:37">
      <c r="A152" s="2"/>
      <c r="B152" s="2"/>
      <c r="C152" s="2"/>
      <c r="D152" s="22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</row>
    <row r="153" spans="1:37">
      <c r="A153" s="2"/>
      <c r="B153" s="2"/>
      <c r="C153" s="2"/>
      <c r="D153" s="22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</row>
    <row r="154" spans="1:37">
      <c r="A154" s="2"/>
      <c r="B154" s="2"/>
      <c r="C154" s="2"/>
      <c r="D154" s="22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</row>
    <row r="155" spans="1:37">
      <c r="A155" s="2"/>
      <c r="B155" s="2"/>
      <c r="C155" s="2"/>
      <c r="D155" s="22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</row>
    <row r="156" spans="1:37">
      <c r="A156" s="2"/>
      <c r="B156" s="2"/>
      <c r="C156" s="2"/>
      <c r="D156" s="22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</row>
    <row r="157" spans="1:37">
      <c r="A157" s="2"/>
      <c r="B157" s="2"/>
      <c r="C157" s="2"/>
      <c r="D157" s="222"/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</row>
    <row r="158" spans="1:37">
      <c r="A158" s="2"/>
      <c r="B158" s="2"/>
      <c r="C158" s="2"/>
      <c r="D158" s="222"/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</row>
    <row r="159" spans="1:37">
      <c r="A159" s="2"/>
      <c r="B159" s="2"/>
      <c r="C159" s="2"/>
      <c r="D159" s="222"/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</row>
    <row r="160" spans="1:37">
      <c r="A160" s="2"/>
      <c r="B160" s="2"/>
      <c r="C160" s="2"/>
      <c r="D160" s="222"/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</row>
    <row r="161" spans="1:37">
      <c r="A161" s="2"/>
      <c r="B161" s="2"/>
      <c r="C161" s="2"/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</row>
    <row r="162" spans="1:37">
      <c r="A162" s="2"/>
      <c r="B162" s="2"/>
      <c r="C162" s="2"/>
      <c r="D162" s="222"/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</row>
    <row r="163" spans="1:37">
      <c r="A163" s="2"/>
      <c r="B163" s="2"/>
      <c r="C163" s="2"/>
      <c r="D163" s="222"/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</row>
    <row r="164" spans="1:37">
      <c r="A164" s="2"/>
      <c r="B164" s="2"/>
      <c r="C164" s="2"/>
      <c r="D164" s="222"/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</row>
    <row r="165" spans="1:37">
      <c r="A165" s="2"/>
      <c r="B165" s="2"/>
      <c r="C165" s="2"/>
      <c r="D165" s="222"/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</row>
    <row r="166" spans="4:37">
      <c r="D166" s="222"/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</row>
    <row r="167" spans="4:37">
      <c r="D167" s="222"/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</row>
    <row r="168" spans="4:37">
      <c r="D168" s="222"/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</row>
    <row r="169" spans="4:37">
      <c r="D169" s="222"/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</row>
    <row r="170" spans="4:37">
      <c r="D170" s="222"/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</row>
    <row r="171" spans="4:37">
      <c r="D171" s="222"/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</row>
    <row r="172" spans="4:37">
      <c r="D172" s="222"/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</row>
    <row r="173" spans="4:37">
      <c r="D173" s="222"/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</row>
    <row r="174" spans="4:37">
      <c r="D174" s="222"/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</row>
    <row r="175" spans="4:37"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</row>
    <row r="176" spans="4:37">
      <c r="D176" s="222"/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</row>
    <row r="177" spans="4:37">
      <c r="D177" s="222"/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</row>
    <row r="178" spans="4:37">
      <c r="D178" s="222"/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</row>
    <row r="179" spans="4:37">
      <c r="D179" s="222"/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</row>
    <row r="180" spans="4:37">
      <c r="D180" s="222"/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</row>
    <row r="181" spans="4:37">
      <c r="D181" s="222"/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</row>
    <row r="182" spans="4:37">
      <c r="D182" s="222"/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</row>
    <row r="183" spans="4:37">
      <c r="D183" s="222"/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</row>
    <row r="184" spans="4:37">
      <c r="D184" s="222"/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</row>
    <row r="185" spans="4:37"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</row>
    <row r="186" spans="4:37"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</row>
    <row r="187" spans="4:37">
      <c r="D187" s="222"/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</row>
    <row r="188" spans="4:37">
      <c r="D188" s="222"/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</row>
    <row r="189" spans="4:37">
      <c r="D189" s="222"/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</row>
    <row r="190" spans="4:37">
      <c r="D190" s="222"/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</row>
    <row r="191" spans="4:37">
      <c r="D191" s="222"/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</row>
    <row r="192" spans="4:37">
      <c r="D192" s="222"/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</row>
    <row r="193" spans="4:37">
      <c r="D193" s="222"/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</row>
    <row r="194" spans="4:37">
      <c r="D194" s="222"/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</row>
    <row r="195" spans="4:37">
      <c r="D195" s="222"/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</row>
    <row r="196" spans="4:37">
      <c r="D196" s="222"/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</row>
    <row r="197" spans="4:37">
      <c r="D197" s="222"/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</row>
    <row r="198" spans="4:37">
      <c r="D198" s="222"/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</row>
    <row r="199" spans="4:37">
      <c r="D199" s="222"/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</row>
    <row r="200" spans="4:37">
      <c r="D200" s="222"/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</row>
    <row r="201" spans="4:37">
      <c r="D201" s="222"/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</row>
    <row r="202" spans="4:37">
      <c r="D202" s="222"/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</row>
    <row r="203" spans="4:37">
      <c r="D203" s="222"/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</row>
    <row r="204" spans="4:37">
      <c r="D204" s="222"/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</row>
    <row r="205" spans="4:37">
      <c r="D205" s="222"/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</row>
    <row r="206" spans="4:37">
      <c r="D206" s="222"/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</row>
    <row r="207" spans="4:37">
      <c r="D207" s="222"/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</row>
    <row r="208" spans="4:37">
      <c r="D208" s="222"/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</row>
    <row r="209" spans="4:37">
      <c r="D209" s="222"/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</row>
    <row r="210" spans="4:37">
      <c r="D210" s="222"/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</row>
    <row r="211" spans="4:37">
      <c r="D211" s="222"/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</row>
    <row r="212" spans="4:37">
      <c r="D212" s="222"/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</row>
    <row r="213" spans="4:37">
      <c r="D213" s="222"/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</row>
    <row r="214" spans="4:37">
      <c r="D214" s="222"/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</row>
    <row r="215" spans="4:37">
      <c r="D215" s="222"/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</row>
    <row r="216" spans="4:37">
      <c r="D216" s="222"/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</row>
    <row r="217" spans="4:37">
      <c r="D217" s="222"/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</row>
    <row r="218" spans="4:37">
      <c r="D218" s="222"/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</row>
    <row r="219" spans="4:37">
      <c r="D219" s="222"/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</row>
    <row r="220" spans="4:37">
      <c r="D220" s="222"/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</row>
    <row r="221" spans="4:37">
      <c r="D221" s="222"/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</row>
    <row r="222" spans="4:37">
      <c r="D222" s="222"/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</row>
    <row r="223" spans="4:37">
      <c r="D223" s="222"/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</row>
    <row r="224" spans="4:37">
      <c r="D224" s="222"/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</row>
    <row r="225" spans="4:37">
      <c r="D225" s="222"/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</row>
    <row r="226" spans="4:37">
      <c r="D226" s="222"/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</row>
    <row r="227" spans="4:37">
      <c r="D227" s="222"/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</row>
    <row r="228" spans="4:37">
      <c r="D228" s="222"/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</row>
    <row r="229" spans="4:37">
      <c r="D229" s="222"/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</row>
    <row r="230" spans="4:37">
      <c r="D230" s="222"/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</row>
    <row r="231" spans="4:37">
      <c r="D231" s="222"/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</row>
    <row r="232" spans="4:37">
      <c r="D232" s="222"/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</row>
    <row r="233" spans="4:37"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</row>
    <row r="234" spans="4:37">
      <c r="D234" s="222"/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</row>
    <row r="235" spans="4:37">
      <c r="D235" s="222"/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</row>
    <row r="236" spans="4:37">
      <c r="D236" s="222"/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</row>
    <row r="237" spans="4:37">
      <c r="D237" s="222"/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</row>
    <row r="238" spans="4:37">
      <c r="D238" s="222"/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</row>
    <row r="239" spans="4:37">
      <c r="D239" s="222"/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</row>
    <row r="240" spans="4:37">
      <c r="D240" s="222"/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</row>
    <row r="241" spans="4:37">
      <c r="D241" s="222"/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</row>
    <row r="242" spans="4:37">
      <c r="D242" s="222"/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</row>
    <row r="243" spans="4:37">
      <c r="D243" s="222"/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</row>
    <row r="244" spans="4:37">
      <c r="D244" s="222"/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</row>
    <row r="245" spans="4:37">
      <c r="D245" s="222"/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</row>
    <row r="246" spans="4:37">
      <c r="D246" s="222"/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</row>
    <row r="247" spans="4:37">
      <c r="D247" s="222"/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</row>
    <row r="248" spans="4:37">
      <c r="D248" s="222"/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</row>
    <row r="249" spans="4:37">
      <c r="D249" s="222"/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</row>
    <row r="250" spans="4:37">
      <c r="D250" s="222"/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</row>
    <row r="251" spans="4:37">
      <c r="D251" s="222"/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</row>
    <row r="252" spans="4:37">
      <c r="D252" s="222"/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</row>
    <row r="253" spans="4:37">
      <c r="D253" s="222"/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</row>
    <row r="254" spans="4:37">
      <c r="D254" s="222"/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</row>
    <row r="255" spans="4:37">
      <c r="D255" s="222"/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</row>
    <row r="256" spans="4:37">
      <c r="D256" s="222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</row>
    <row r="257" spans="4:37">
      <c r="D257" s="222"/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</row>
    <row r="258" spans="4:37">
      <c r="D258" s="222"/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</row>
    <row r="259" spans="4:37">
      <c r="D259" s="222"/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</row>
    <row r="260" spans="4:37">
      <c r="D260" s="222"/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</row>
    <row r="261" spans="4:37">
      <c r="D261" s="222"/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</row>
    <row r="262" spans="4:37">
      <c r="D262" s="222"/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</row>
    <row r="263" spans="4:37">
      <c r="D263" s="222"/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</row>
    <row r="264" spans="4:37">
      <c r="D264" s="222"/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</row>
    <row r="265" spans="4:37">
      <c r="D265" s="222"/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</row>
    <row r="266" spans="4:37">
      <c r="D266" s="222"/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</row>
    <row r="267" spans="4:37">
      <c r="D267" s="222"/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</row>
    <row r="268" spans="4:37">
      <c r="D268" s="222"/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</row>
    <row r="269" spans="4:37">
      <c r="D269" s="222"/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</row>
    <row r="270" spans="4:37">
      <c r="D270" s="222"/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</row>
    <row r="271" spans="4:37">
      <c r="D271" s="222"/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</row>
    <row r="272" spans="4:37">
      <c r="D272" s="222"/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</row>
    <row r="273" spans="4:37">
      <c r="D273" s="222"/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</row>
    <row r="274" spans="4:37">
      <c r="D274" s="222"/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</row>
    <row r="275" spans="4:37">
      <c r="D275" s="222"/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</row>
    <row r="276" spans="4:37">
      <c r="D276" s="222"/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</row>
    <row r="277" spans="4:37">
      <c r="D277" s="222"/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</row>
    <row r="278" spans="4:37">
      <c r="D278" s="222"/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</row>
    <row r="279" spans="4:37">
      <c r="D279" s="222"/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</row>
    <row r="280" spans="4:37">
      <c r="D280" s="222"/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</row>
    <row r="281" spans="4:37">
      <c r="D281" s="222"/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</row>
    <row r="282" spans="4:37">
      <c r="D282" s="222"/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</row>
    <row r="283" spans="4:37">
      <c r="D283" s="222"/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</row>
    <row r="284" spans="4:37">
      <c r="D284" s="222"/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</row>
    <row r="285" spans="4:37">
      <c r="D285" s="222"/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</row>
    <row r="286" spans="4:37">
      <c r="D286" s="222"/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</row>
    <row r="287" spans="4:37">
      <c r="D287" s="222"/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</row>
    <row r="288" spans="4:37">
      <c r="D288" s="222"/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</row>
    <row r="289" spans="4:37">
      <c r="D289" s="222"/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</row>
    <row r="290" spans="4:37">
      <c r="D290" s="222"/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</row>
    <row r="291" spans="4:37">
      <c r="D291" s="222"/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</row>
    <row r="292" spans="4:37">
      <c r="D292" s="222"/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</row>
    <row r="293" spans="4:37">
      <c r="D293" s="222"/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</row>
    <row r="294" spans="4:37">
      <c r="D294" s="222"/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</row>
    <row r="295" spans="4:37">
      <c r="D295" s="222"/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</row>
    <row r="296" spans="4:37">
      <c r="D296" s="222"/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</row>
    <row r="297" spans="4:37">
      <c r="D297" s="222"/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</row>
    <row r="298" spans="4:37">
      <c r="D298" s="222"/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</row>
    <row r="299" spans="4:37">
      <c r="D299" s="222"/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</row>
    <row r="300" spans="4:37">
      <c r="D300" s="222"/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</row>
    <row r="301" spans="4:37">
      <c r="D301" s="222"/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</row>
    <row r="302" spans="4:37">
      <c r="D302" s="222"/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</row>
    <row r="303" spans="4:37">
      <c r="D303" s="222"/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</row>
    <row r="304" spans="4:37">
      <c r="D304" s="222"/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</row>
    <row r="305" spans="4:37">
      <c r="D305" s="222"/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</row>
    <row r="306" spans="4:37">
      <c r="D306" s="222"/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</row>
    <row r="307" spans="4:37">
      <c r="D307" s="222"/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</row>
    <row r="308" spans="4:37">
      <c r="D308" s="222"/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</row>
    <row r="309" spans="4:37">
      <c r="D309" s="222"/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</row>
    <row r="310" spans="4:37">
      <c r="D310" s="222"/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</row>
    <row r="311" spans="4:37">
      <c r="D311" s="222"/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</row>
    <row r="312" spans="4:37">
      <c r="D312" s="222"/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</row>
    <row r="313" spans="4:37">
      <c r="D313" s="222"/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</row>
    <row r="314" spans="4:37">
      <c r="D314" s="222"/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</row>
    <row r="315" spans="4:37">
      <c r="D315" s="222"/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</row>
    <row r="316" spans="4:37">
      <c r="D316" s="222"/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</row>
    <row r="317" spans="4:37">
      <c r="D317" s="222"/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</row>
    <row r="318" spans="4:37">
      <c r="D318" s="222"/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</row>
    <row r="319" spans="4:37">
      <c r="D319" s="222"/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</row>
    <row r="320" spans="4:37">
      <c r="D320" s="222"/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</row>
    <row r="321" spans="4:37">
      <c r="D321" s="222"/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</row>
    <row r="322" spans="4:37">
      <c r="D322" s="222"/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</row>
    <row r="323" spans="4:37">
      <c r="D323" s="222"/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</row>
    <row r="324" spans="4:37">
      <c r="D324" s="222"/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</row>
    <row r="325" spans="4:37">
      <c r="D325" s="222"/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</row>
    <row r="326" spans="4:37">
      <c r="D326" s="222"/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</row>
    <row r="327" spans="4:37">
      <c r="D327" s="222"/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</row>
    <row r="328" spans="4:37">
      <c r="D328" s="222"/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</row>
    <row r="329" spans="4:37">
      <c r="D329" s="222"/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</row>
    <row r="330" spans="4:37">
      <c r="D330" s="222"/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</row>
    <row r="331" spans="4:37">
      <c r="D331" s="222"/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</row>
    <row r="332" spans="4:37">
      <c r="D332" s="222"/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</row>
    <row r="333" spans="4:37">
      <c r="D333" s="222"/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</row>
    <row r="334" spans="4:37">
      <c r="D334" s="222"/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</row>
    <row r="335" spans="4:37">
      <c r="D335" s="222"/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</row>
    <row r="336" spans="4:37">
      <c r="D336" s="222"/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</row>
    <row r="337" spans="4:37">
      <c r="D337" s="222"/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</row>
    <row r="338" spans="4:37">
      <c r="D338" s="222"/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</row>
    <row r="339" spans="4:37">
      <c r="D339" s="222"/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</row>
    <row r="340" spans="4:37">
      <c r="D340" s="222"/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</row>
    <row r="341" spans="4:37">
      <c r="D341" s="222"/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</row>
    <row r="342" spans="4:37">
      <c r="D342" s="222"/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</row>
    <row r="343" spans="4:37">
      <c r="D343" s="222"/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</row>
    <row r="344" spans="4:37">
      <c r="D344" s="222"/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</row>
    <row r="345" spans="4:37">
      <c r="D345" s="222"/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</row>
    <row r="346" spans="4:37">
      <c r="D346" s="222"/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</row>
    <row r="347" spans="4:37">
      <c r="D347" s="222"/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</row>
    <row r="348" spans="4:37">
      <c r="D348" s="222"/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</row>
    <row r="349" spans="4:37">
      <c r="D349" s="222"/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</row>
    <row r="350" spans="4:37">
      <c r="D350" s="222"/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</row>
    <row r="351" spans="4:37">
      <c r="D351" s="222"/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</row>
    <row r="352" spans="4:37">
      <c r="D352" s="222"/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</row>
    <row r="353" spans="4:37">
      <c r="D353" s="222"/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</row>
    <row r="354" spans="4:37">
      <c r="D354" s="222"/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</row>
    <row r="355" spans="4:37">
      <c r="D355" s="222"/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</row>
    <row r="356" spans="4:37">
      <c r="D356" s="222"/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</row>
    <row r="357" spans="4:37">
      <c r="D357" s="222"/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</row>
    <row r="358" spans="4:37">
      <c r="D358" s="222"/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</row>
    <row r="359" spans="4:37">
      <c r="D359" s="222"/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</row>
    <row r="360" spans="4:37">
      <c r="D360" s="222"/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</row>
    <row r="361" spans="4:37">
      <c r="D361" s="222"/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</row>
    <row r="362" spans="4:37">
      <c r="D362" s="222"/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</row>
    <row r="363" spans="4:37">
      <c r="D363" s="222"/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</row>
    <row r="364" spans="4:37">
      <c r="D364" s="222"/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</row>
    <row r="365" spans="4:37">
      <c r="D365" s="222"/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</row>
    <row r="366" spans="4:37">
      <c r="D366" s="222"/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</row>
    <row r="367" spans="4:37">
      <c r="D367" s="222"/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</row>
    <row r="368" spans="4:37">
      <c r="D368" s="222"/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</row>
    <row r="369" spans="4:37">
      <c r="D369" s="222"/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</row>
    <row r="370" spans="4:37">
      <c r="D370" s="222"/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</row>
    <row r="371" spans="4:37">
      <c r="D371" s="222"/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</row>
    <row r="372" spans="4:37">
      <c r="D372" s="222"/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</row>
    <row r="373" spans="4:37">
      <c r="D373" s="222"/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</row>
    <row r="374" spans="4:37">
      <c r="D374" s="222"/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</row>
    <row r="375" spans="4:37">
      <c r="D375" s="222"/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</row>
    <row r="376" spans="4:37">
      <c r="D376" s="222"/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</row>
    <row r="377" spans="4:37">
      <c r="D377" s="222"/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</row>
    <row r="378" spans="4:37">
      <c r="D378" s="222"/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</row>
    <row r="379" spans="4:37">
      <c r="D379" s="222"/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</row>
    <row r="380" spans="4:37">
      <c r="D380" s="222"/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</row>
    <row r="381" spans="4:37">
      <c r="D381" s="222"/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</row>
    <row r="382" spans="4:37">
      <c r="D382" s="222"/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</row>
    <row r="383" spans="4:37">
      <c r="D383" s="222"/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</row>
    <row r="384" spans="4:37">
      <c r="D384" s="222"/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</row>
    <row r="385" spans="4:37">
      <c r="D385" s="222"/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</row>
    <row r="386" spans="4:37">
      <c r="D386" s="222"/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</row>
    <row r="387" spans="4:37">
      <c r="D387" s="222"/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</row>
    <row r="388" spans="4:37">
      <c r="D388" s="222"/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</row>
    <row r="389" spans="4:37">
      <c r="D389" s="222"/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</row>
    <row r="390" spans="4:37">
      <c r="D390" s="222"/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</row>
    <row r="391" spans="4:37">
      <c r="D391" s="222"/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</row>
    <row r="392" spans="4:37">
      <c r="D392" s="222"/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</row>
    <row r="393" spans="4:37">
      <c r="D393" s="222"/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</row>
    <row r="394" spans="4:37">
      <c r="D394" s="222"/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</row>
    <row r="395" spans="4:37">
      <c r="D395" s="222"/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</row>
    <row r="396" spans="4:37">
      <c r="D396" s="222"/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</row>
    <row r="397" spans="4:37">
      <c r="D397" s="222"/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</row>
    <row r="398" spans="4:37">
      <c r="D398" s="222"/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</row>
    <row r="399" spans="4:37">
      <c r="D399" s="222"/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</row>
    <row r="400" spans="4:37">
      <c r="D400" s="222"/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</row>
    <row r="401" spans="4:37">
      <c r="D401" s="222"/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</row>
    <row r="402" spans="4:37">
      <c r="D402" s="222"/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</row>
    <row r="403" spans="4:37">
      <c r="D403" s="222"/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</row>
    <row r="404" spans="4:37">
      <c r="D404" s="222"/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</row>
    <row r="405" spans="4:37">
      <c r="D405" s="222"/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</row>
    <row r="406" spans="4:37">
      <c r="D406" s="222"/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</row>
    <row r="407" spans="4:37">
      <c r="D407" s="222"/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</row>
    <row r="408" spans="4:37">
      <c r="D408" s="222"/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</row>
    <row r="409" spans="4:37">
      <c r="D409" s="222"/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</row>
    <row r="410" spans="4:37">
      <c r="D410" s="222"/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</row>
    <row r="411" spans="4:37">
      <c r="D411" s="222"/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</row>
    <row r="412" spans="4:37">
      <c r="D412" s="222"/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</row>
    <row r="413" spans="4:37">
      <c r="D413" s="222"/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</row>
    <row r="414" spans="4:37">
      <c r="D414" s="222"/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</row>
    <row r="415" spans="4:37">
      <c r="D415" s="222"/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</row>
    <row r="416" spans="4:37">
      <c r="D416" s="222"/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</row>
    <row r="417" spans="4:37">
      <c r="D417" s="222"/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</row>
    <row r="418" spans="4:37">
      <c r="D418" s="222"/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</row>
    <row r="419" spans="4:37">
      <c r="D419" s="222"/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</row>
    <row r="420" spans="4:37">
      <c r="D420" s="222"/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</row>
    <row r="421" spans="4:37">
      <c r="D421" s="222"/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</row>
    <row r="422" spans="4:37">
      <c r="D422" s="222"/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</row>
    <row r="423" spans="4:37">
      <c r="D423" s="222"/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</row>
    <row r="424" spans="4:37">
      <c r="D424" s="222"/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</row>
    <row r="425" spans="4:37">
      <c r="D425" s="222"/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</row>
    <row r="426" spans="4:37">
      <c r="D426" s="222"/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</row>
    <row r="427" spans="4:37">
      <c r="D427" s="222"/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</row>
    <row r="428" spans="4:37">
      <c r="D428" s="222"/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</row>
    <row r="429" spans="4:37">
      <c r="D429" s="222"/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</row>
    <row r="430" spans="4:37">
      <c r="D430" s="222"/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</row>
    <row r="431" spans="4:37">
      <c r="D431" s="222"/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</row>
    <row r="432" spans="4:37">
      <c r="D432" s="222"/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</row>
    <row r="433" spans="4:37">
      <c r="D433" s="222"/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</row>
    <row r="434" spans="4:37">
      <c r="D434" s="222"/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</row>
    <row r="435" spans="4:37">
      <c r="D435" s="222"/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</row>
    <row r="436" spans="4:37">
      <c r="D436" s="222"/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</row>
    <row r="437" spans="4:37">
      <c r="D437" s="222"/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</row>
    <row r="438" spans="4:37">
      <c r="D438" s="222"/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</row>
    <row r="439" spans="4:37">
      <c r="D439" s="222"/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</row>
    <row r="440" spans="4:37">
      <c r="D440" s="222"/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</row>
    <row r="441" spans="4:37">
      <c r="D441" s="222"/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</row>
    <row r="442" spans="4:37">
      <c r="D442" s="222"/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</row>
    <row r="443" spans="4:37">
      <c r="D443" s="222"/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</row>
    <row r="444" spans="4:37">
      <c r="D444" s="222"/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</row>
    <row r="445" spans="4:37">
      <c r="D445" s="222"/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</row>
    <row r="446" spans="4:37">
      <c r="D446" s="222"/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</row>
    <row r="447" spans="4:37">
      <c r="D447" s="222"/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</row>
    <row r="448" spans="4:37">
      <c r="D448" s="222"/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</row>
    <row r="449" spans="4:37">
      <c r="D449" s="222"/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</row>
    <row r="450" spans="4:37">
      <c r="D450" s="222"/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</row>
    <row r="451" spans="4:37">
      <c r="D451" s="222"/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</row>
    <row r="452" spans="4:37">
      <c r="D452" s="222"/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</row>
    <row r="453" spans="4:37">
      <c r="D453" s="222"/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</row>
    <row r="454" spans="4:37">
      <c r="D454" s="222"/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</row>
    <row r="455" spans="4:37">
      <c r="D455" s="222"/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</row>
    <row r="456" spans="4:37">
      <c r="D456" s="222"/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</row>
    <row r="457" spans="4:37">
      <c r="D457" s="222"/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</row>
    <row r="458" spans="4:37">
      <c r="D458" s="222"/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</row>
    <row r="459" spans="4:37">
      <c r="D459" s="222"/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</row>
    <row r="460" spans="4:37">
      <c r="D460" s="222"/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</row>
    <row r="461" spans="4:37">
      <c r="D461" s="222"/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</row>
    <row r="462" spans="4:37">
      <c r="D462" s="222"/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</row>
    <row r="463" spans="4:37">
      <c r="D463" s="222"/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</row>
    <row r="464" spans="4:37">
      <c r="D464" s="222"/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</row>
    <row r="465" spans="4:37">
      <c r="D465" s="222"/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</row>
    <row r="466" spans="4:37">
      <c r="D466" s="222"/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</row>
    <row r="467" spans="4:37">
      <c r="D467" s="222"/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</row>
    <row r="468" spans="4:37">
      <c r="D468" s="222"/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</row>
    <row r="469" spans="4:37">
      <c r="D469" s="222"/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</row>
    <row r="470" spans="4:37">
      <c r="D470" s="222"/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</row>
    <row r="471" spans="4:37">
      <c r="D471" s="222"/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</row>
    <row r="472" spans="4:37">
      <c r="D472" s="222"/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</row>
    <row r="473" spans="4:37">
      <c r="D473" s="222"/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</row>
    <row r="474" spans="4:37">
      <c r="D474" s="222"/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</row>
    <row r="475" spans="4:37">
      <c r="D475" s="222"/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</row>
    <row r="476" spans="4:37">
      <c r="D476" s="222"/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</row>
    <row r="477" spans="4:37">
      <c r="D477" s="222"/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</row>
    <row r="478" spans="4:37">
      <c r="D478" s="222"/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</row>
    <row r="479" spans="4:37">
      <c r="D479" s="222"/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</row>
    <row r="480" spans="4:37">
      <c r="D480" s="222"/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</row>
    <row r="481" spans="4:37">
      <c r="D481" s="222"/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</row>
    <row r="482" spans="4:37">
      <c r="D482" s="222"/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</row>
    <row r="483" spans="4:37">
      <c r="D483" s="222"/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</row>
    <row r="484" spans="4:37">
      <c r="D484" s="222"/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</row>
    <row r="485" spans="4:37">
      <c r="D485" s="222"/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</row>
    <row r="486" spans="4:37">
      <c r="D486" s="222"/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</row>
    <row r="487" spans="4:37">
      <c r="D487" s="222"/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</row>
    <row r="488" spans="4:37">
      <c r="D488" s="222"/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</row>
    <row r="489" spans="4:37">
      <c r="D489" s="222"/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</row>
    <row r="490" spans="4:37">
      <c r="D490" s="222"/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</row>
    <row r="491" spans="4:37">
      <c r="D491" s="222"/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</row>
    <row r="492" spans="4:37">
      <c r="D492" s="222"/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</row>
    <row r="493" spans="4:37">
      <c r="D493" s="222"/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</row>
    <row r="494" spans="4:37">
      <c r="D494" s="222"/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</row>
    <row r="495" spans="4:37">
      <c r="D495" s="222"/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</row>
    <row r="496" spans="4:37">
      <c r="D496" s="222"/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</row>
    <row r="497" spans="4:37">
      <c r="D497" s="222"/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</row>
    <row r="498" spans="4:37">
      <c r="D498" s="222"/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</row>
    <row r="499" spans="4:37">
      <c r="D499" s="222"/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</row>
    <row r="500" spans="4:37">
      <c r="D500" s="222"/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</row>
    <row r="501" spans="4:37">
      <c r="D501" s="222"/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</row>
    <row r="502" spans="4:37">
      <c r="D502" s="222"/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</row>
    <row r="503" spans="4:37">
      <c r="D503" s="222"/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</row>
    <row r="504" spans="4:37">
      <c r="D504" s="222"/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</row>
    <row r="505" spans="4:37">
      <c r="D505" s="222"/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</row>
    <row r="506" spans="4:37">
      <c r="D506" s="222"/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</row>
    <row r="507" spans="4:37">
      <c r="D507" s="222"/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</row>
    <row r="508" spans="4:37">
      <c r="D508" s="222"/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</row>
    <row r="509" spans="4:37">
      <c r="D509" s="222"/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</row>
    <row r="510" spans="4:37">
      <c r="D510" s="222"/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</row>
    <row r="511" spans="4:37">
      <c r="D511" s="222"/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</row>
    <row r="512" spans="4:37">
      <c r="D512" s="222"/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</row>
    <row r="513" spans="4:37">
      <c r="D513" s="222"/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</row>
    <row r="514" spans="4:37">
      <c r="D514" s="222"/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</row>
    <row r="515" spans="4:37">
      <c r="D515" s="222"/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</row>
    <row r="516" spans="4:37">
      <c r="D516" s="222"/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</row>
    <row r="517" spans="4:37">
      <c r="D517" s="222"/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</row>
    <row r="518" spans="4:37">
      <c r="D518" s="222"/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</row>
    <row r="519" spans="4:37">
      <c r="D519" s="222"/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</row>
    <row r="520" spans="4:37">
      <c r="D520" s="222"/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</row>
    <row r="521" spans="4:37">
      <c r="D521" s="222"/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</row>
    <row r="522" spans="4:37">
      <c r="D522" s="222"/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</row>
    <row r="523" spans="4:37">
      <c r="D523" s="222"/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</row>
    <row r="524" spans="4:37">
      <c r="D524" s="222"/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</row>
    <row r="525" spans="4:37">
      <c r="D525" s="222"/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</row>
    <row r="526" spans="4:37">
      <c r="D526" s="222"/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</row>
    <row r="527" spans="4:37">
      <c r="D527" s="222"/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</row>
    <row r="528" spans="4:37">
      <c r="D528" s="222"/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</row>
    <row r="529" spans="4:37">
      <c r="D529" s="222"/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</row>
    <row r="530" spans="4:37">
      <c r="D530" s="222"/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</row>
    <row r="531" spans="4:37">
      <c r="D531" s="222"/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</row>
    <row r="532" spans="4:37">
      <c r="D532" s="222"/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</row>
    <row r="533" spans="4:37">
      <c r="D533" s="222"/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</row>
    <row r="534" spans="4:37">
      <c r="D534" s="222"/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</row>
    <row r="535" spans="4:37">
      <c r="D535" s="222"/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</row>
    <row r="536" spans="4:37">
      <c r="D536" s="222"/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</row>
    <row r="537" spans="4:37">
      <c r="D537" s="222"/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</row>
    <row r="538" spans="4:37">
      <c r="D538" s="222"/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</row>
    <row r="539" spans="4:37">
      <c r="D539" s="222"/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</row>
    <row r="540" spans="4:37">
      <c r="D540" s="222"/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</row>
    <row r="541" spans="4:37">
      <c r="D541" s="222"/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</row>
    <row r="542" spans="4:37">
      <c r="D542" s="222"/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</row>
    <row r="543" spans="4:37">
      <c r="D543" s="222"/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</row>
    <row r="544" spans="4:37">
      <c r="D544" s="222"/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</row>
    <row r="545" spans="4:37">
      <c r="D545" s="222"/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</row>
    <row r="546" spans="4:37">
      <c r="D546" s="222"/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</row>
    <row r="547" spans="4:37">
      <c r="D547" s="222"/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</row>
    <row r="548" spans="4:37">
      <c r="D548" s="222"/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</row>
    <row r="549" spans="4:37">
      <c r="D549" s="222"/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</row>
    <row r="550" spans="4:37">
      <c r="D550" s="222"/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</row>
    <row r="551" spans="4:37">
      <c r="D551" s="222"/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</row>
    <row r="552" spans="4:37">
      <c r="D552" s="222"/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</row>
    <row r="553" spans="4:37">
      <c r="D553" s="222"/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</row>
    <row r="554" spans="4:37">
      <c r="D554" s="222"/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</row>
    <row r="555" spans="4:37">
      <c r="D555" s="222"/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</row>
    <row r="556" spans="4:37">
      <c r="D556" s="222"/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</row>
    <row r="557" spans="4:37">
      <c r="D557" s="222"/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</row>
    <row r="558" spans="4:37">
      <c r="D558" s="222"/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</row>
    <row r="559" spans="4:37">
      <c r="D559" s="222"/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</row>
    <row r="560" spans="4:37">
      <c r="D560" s="222"/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</row>
    <row r="561" spans="4:37">
      <c r="D561" s="222"/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</row>
    <row r="562" spans="4:37">
      <c r="D562" s="222"/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</row>
    <row r="563" spans="4:37">
      <c r="D563" s="222"/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</row>
    <row r="564" spans="4:37">
      <c r="D564" s="222"/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</row>
    <row r="565" spans="4:37">
      <c r="D565" s="222"/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</row>
    <row r="566" spans="4:37">
      <c r="D566" s="222"/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</row>
    <row r="567" spans="4:37">
      <c r="D567" s="222"/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</row>
    <row r="568" spans="4:37">
      <c r="D568" s="222"/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</row>
    <row r="569" spans="4:37">
      <c r="D569" s="222"/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</row>
    <row r="570" spans="4:37">
      <c r="D570" s="222"/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</row>
    <row r="571" spans="4:37">
      <c r="D571" s="222"/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</row>
    <row r="572" spans="4:37">
      <c r="D572" s="222"/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</row>
    <row r="573" spans="4:37">
      <c r="D573" s="222"/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</row>
    <row r="574" spans="4:37">
      <c r="D574" s="222"/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</row>
    <row r="575" spans="4:37">
      <c r="D575" s="222"/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</row>
    <row r="576" spans="4:37">
      <c r="D576" s="222"/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</row>
    <row r="577" spans="4:37">
      <c r="D577" s="222"/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</row>
    <row r="578" spans="4:37">
      <c r="D578" s="222"/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</row>
    <row r="579" spans="4:37">
      <c r="D579" s="222"/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</row>
    <row r="580" spans="4:37">
      <c r="D580" s="222"/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</row>
    <row r="581" spans="4:37">
      <c r="D581" s="222"/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</row>
    <row r="582" spans="4:37">
      <c r="D582" s="222"/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</row>
    <row r="583" spans="4:37">
      <c r="D583" s="222"/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</row>
    <row r="584" spans="4:37">
      <c r="D584" s="222"/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</row>
    <row r="585" spans="4:37">
      <c r="D585" s="222"/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</row>
    <row r="586" spans="4:37">
      <c r="D586" s="222"/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</row>
    <row r="587" spans="4:37">
      <c r="D587" s="222"/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</row>
    <row r="588" spans="4:37">
      <c r="D588" s="222"/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</row>
    <row r="589" spans="4:37">
      <c r="D589" s="222"/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</row>
    <row r="590" spans="4:37">
      <c r="D590" s="222"/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</row>
    <row r="591" spans="4:37">
      <c r="D591" s="222"/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</row>
    <row r="592" spans="4:37">
      <c r="D592" s="222"/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</row>
    <row r="593" spans="4:37">
      <c r="D593" s="222"/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</row>
    <row r="594" spans="4:37">
      <c r="D594" s="222"/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</row>
    <row r="595" spans="4:37">
      <c r="D595" s="222"/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</row>
    <row r="596" spans="4:37">
      <c r="D596" s="222"/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</row>
    <row r="597" spans="4:37">
      <c r="D597" s="222"/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</row>
    <row r="598" spans="4:37">
      <c r="D598" s="222"/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</row>
    <row r="599" spans="4:37">
      <c r="D599" s="222"/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</row>
    <row r="600" spans="4:37">
      <c r="D600" s="222"/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</row>
    <row r="601" spans="4:37">
      <c r="D601" s="222"/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</row>
    <row r="602" spans="4:37">
      <c r="D602" s="222"/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</row>
    <row r="603" spans="4:37">
      <c r="D603" s="222"/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</row>
    <row r="604" spans="4:37">
      <c r="D604" s="222"/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</row>
    <row r="605" spans="4:37">
      <c r="D605" s="222"/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</row>
    <row r="606" spans="4:37">
      <c r="D606" s="222"/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</row>
    <row r="607" spans="4:37">
      <c r="D607" s="222"/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</row>
    <row r="608" spans="4:37">
      <c r="D608" s="222"/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</row>
    <row r="609" spans="4:37">
      <c r="D609" s="222"/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</row>
    <row r="610" spans="4:37">
      <c r="D610" s="222"/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</row>
    <row r="611" spans="4:37">
      <c r="D611" s="222"/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</row>
    <row r="612" spans="4:37">
      <c r="D612" s="222"/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</row>
    <row r="613" spans="4:37">
      <c r="D613" s="222"/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</row>
    <row r="614" spans="4:37">
      <c r="D614" s="222"/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</row>
    <row r="615" spans="4:37">
      <c r="D615" s="222"/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</row>
    <row r="616" spans="4:37">
      <c r="D616" s="222"/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</row>
    <row r="617" spans="4:37">
      <c r="D617" s="222"/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</row>
    <row r="618" spans="4:37">
      <c r="D618" s="222"/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</row>
    <row r="619" spans="4:37">
      <c r="D619" s="222"/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</row>
    <row r="620" spans="4:37">
      <c r="D620" s="222"/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</row>
    <row r="621" spans="4:37">
      <c r="D621" s="222"/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</row>
    <row r="622" spans="4:37">
      <c r="D622" s="222"/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</row>
    <row r="623" spans="4:37">
      <c r="D623" s="222"/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</row>
    <row r="624" spans="4:37">
      <c r="D624" s="222"/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</row>
    <row r="625" spans="4:37">
      <c r="D625" s="222"/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</row>
    <row r="626" spans="4:37">
      <c r="D626" s="222"/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</row>
    <row r="627" spans="4:37">
      <c r="D627" s="222"/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</row>
    <row r="628" spans="4:37">
      <c r="D628" s="222"/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</row>
    <row r="629" spans="4:37">
      <c r="D629" s="222"/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</row>
    <row r="630" spans="4:37">
      <c r="D630" s="222"/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</row>
    <row r="631" spans="4:37">
      <c r="D631" s="222"/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</row>
    <row r="632" spans="4:37">
      <c r="D632" s="222"/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</row>
    <row r="633" spans="4:37">
      <c r="D633" s="222"/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</row>
    <row r="634" spans="4:37">
      <c r="D634" s="222"/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</row>
    <row r="635" spans="4:37">
      <c r="D635" s="222"/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</row>
    <row r="636" spans="4:37">
      <c r="D636" s="222"/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</row>
    <row r="637" spans="4:37">
      <c r="D637" s="222"/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</row>
    <row r="638" spans="4:37">
      <c r="D638" s="222"/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</row>
    <row r="639" spans="4:37">
      <c r="D639" s="222"/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</row>
    <row r="640" spans="4:37">
      <c r="D640" s="222"/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</row>
    <row r="641" spans="4:37">
      <c r="D641" s="222"/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</row>
    <row r="642" spans="4:37">
      <c r="D642" s="222"/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</row>
    <row r="643" spans="4:37">
      <c r="D643" s="222"/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</row>
    <row r="644" spans="4:37">
      <c r="D644" s="222"/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</row>
    <row r="645" spans="4:37">
      <c r="D645" s="222"/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</row>
    <row r="646" spans="4:37">
      <c r="D646" s="222"/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</row>
    <row r="647" spans="4:37">
      <c r="D647" s="222"/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</row>
    <row r="648" spans="4:37">
      <c r="D648" s="222"/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</row>
    <row r="649" spans="4:37">
      <c r="D649" s="222"/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</row>
    <row r="650" spans="4:37">
      <c r="D650" s="222"/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</row>
    <row r="651" spans="4:37">
      <c r="D651" s="222"/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</row>
    <row r="652" spans="4:37">
      <c r="D652" s="222"/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</row>
    <row r="653" spans="4:37">
      <c r="D653" s="222"/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</row>
    <row r="654" spans="4:37">
      <c r="D654" s="222"/>
      <c r="E654" s="222"/>
      <c r="F654" s="222"/>
      <c r="G654" s="222"/>
      <c r="H654" s="222"/>
      <c r="I654" s="222"/>
      <c r="J654" s="222"/>
      <c r="K654" s="222"/>
      <c r="L654" s="222"/>
      <c r="M654" s="222"/>
      <c r="N654" s="222"/>
      <c r="O654" s="222"/>
      <c r="P654" s="222"/>
      <c r="Q654" s="222"/>
      <c r="R654" s="222"/>
      <c r="S654" s="222"/>
      <c r="T654" s="222"/>
      <c r="U654" s="222"/>
      <c r="V654" s="222"/>
      <c r="W654" s="222"/>
      <c r="X654" s="222"/>
      <c r="Y654" s="222"/>
      <c r="Z654" s="222"/>
      <c r="AA654" s="222"/>
      <c r="AB654" s="222"/>
      <c r="AC654" s="222"/>
      <c r="AD654" s="222"/>
      <c r="AE654" s="222"/>
      <c r="AF654" s="222"/>
      <c r="AG654" s="222"/>
      <c r="AH654" s="222"/>
      <c r="AI654" s="222"/>
      <c r="AJ654" s="222"/>
      <c r="AK654" s="222"/>
    </row>
    <row r="655" spans="4:37">
      <c r="D655" s="222"/>
      <c r="E655" s="222"/>
      <c r="F655" s="222"/>
      <c r="G655" s="222"/>
      <c r="H655" s="222"/>
      <c r="I655" s="222"/>
      <c r="J655" s="222"/>
      <c r="K655" s="222"/>
      <c r="L655" s="222"/>
      <c r="M655" s="222"/>
      <c r="N655" s="222"/>
      <c r="O655" s="222"/>
      <c r="P655" s="222"/>
      <c r="Q655" s="222"/>
      <c r="R655" s="222"/>
      <c r="S655" s="222"/>
      <c r="T655" s="222"/>
      <c r="U655" s="222"/>
      <c r="V655" s="222"/>
      <c r="W655" s="222"/>
      <c r="X655" s="222"/>
      <c r="Y655" s="222"/>
      <c r="Z655" s="222"/>
      <c r="AA655" s="222"/>
      <c r="AB655" s="222"/>
      <c r="AC655" s="222"/>
      <c r="AD655" s="222"/>
      <c r="AE655" s="222"/>
      <c r="AF655" s="222"/>
      <c r="AG655" s="222"/>
      <c r="AH655" s="222"/>
      <c r="AI655" s="222"/>
      <c r="AJ655" s="222"/>
      <c r="AK655" s="222"/>
    </row>
    <row r="656" spans="4:37">
      <c r="D656" s="222"/>
      <c r="E656" s="222"/>
      <c r="F656" s="222"/>
      <c r="G656" s="222"/>
      <c r="H656" s="222"/>
      <c r="I656" s="222"/>
      <c r="J656" s="222"/>
      <c r="K656" s="222"/>
      <c r="L656" s="222"/>
      <c r="M656" s="222"/>
      <c r="N656" s="222"/>
      <c r="O656" s="222"/>
      <c r="P656" s="222"/>
      <c r="Q656" s="222"/>
      <c r="R656" s="222"/>
      <c r="S656" s="222"/>
      <c r="T656" s="222"/>
      <c r="U656" s="222"/>
      <c r="V656" s="222"/>
      <c r="W656" s="222"/>
      <c r="X656" s="222"/>
      <c r="Y656" s="222"/>
      <c r="Z656" s="222"/>
      <c r="AA656" s="222"/>
      <c r="AB656" s="222"/>
      <c r="AC656" s="222"/>
      <c r="AD656" s="222"/>
      <c r="AE656" s="222"/>
      <c r="AF656" s="222"/>
      <c r="AG656" s="222"/>
      <c r="AH656" s="222"/>
      <c r="AI656" s="222"/>
      <c r="AJ656" s="222"/>
      <c r="AK656" s="222"/>
    </row>
    <row r="657" spans="4:37">
      <c r="D657" s="222"/>
      <c r="E657" s="222"/>
      <c r="F657" s="222"/>
      <c r="G657" s="222"/>
      <c r="H657" s="222"/>
      <c r="I657" s="222"/>
      <c r="J657" s="222"/>
      <c r="K657" s="222"/>
      <c r="L657" s="222"/>
      <c r="M657" s="222"/>
      <c r="N657" s="222"/>
      <c r="O657" s="222"/>
      <c r="P657" s="222"/>
      <c r="Q657" s="222"/>
      <c r="R657" s="222"/>
      <c r="S657" s="222"/>
      <c r="T657" s="222"/>
      <c r="U657" s="222"/>
      <c r="V657" s="222"/>
      <c r="W657" s="222"/>
      <c r="X657" s="222"/>
      <c r="Y657" s="222"/>
      <c r="Z657" s="222"/>
      <c r="AA657" s="222"/>
      <c r="AB657" s="222"/>
      <c r="AC657" s="222"/>
      <c r="AD657" s="222"/>
      <c r="AE657" s="222"/>
      <c r="AF657" s="222"/>
      <c r="AG657" s="222"/>
      <c r="AH657" s="222"/>
      <c r="AI657" s="222"/>
      <c r="AJ657" s="222"/>
      <c r="AK657" s="222"/>
    </row>
    <row r="658" spans="4:37">
      <c r="D658" s="222"/>
      <c r="E658" s="222"/>
      <c r="F658" s="222"/>
      <c r="G658" s="222"/>
      <c r="H658" s="222"/>
      <c r="I658" s="222"/>
      <c r="J658" s="222"/>
      <c r="K658" s="222"/>
      <c r="L658" s="222"/>
      <c r="M658" s="222"/>
      <c r="N658" s="222"/>
      <c r="O658" s="222"/>
      <c r="P658" s="222"/>
      <c r="Q658" s="222"/>
      <c r="R658" s="222"/>
      <c r="S658" s="222"/>
      <c r="T658" s="222"/>
      <c r="U658" s="222"/>
      <c r="V658" s="222"/>
      <c r="W658" s="222"/>
      <c r="X658" s="222"/>
      <c r="Y658" s="222"/>
      <c r="Z658" s="222"/>
      <c r="AA658" s="222"/>
      <c r="AB658" s="222"/>
      <c r="AC658" s="222"/>
      <c r="AD658" s="222"/>
      <c r="AE658" s="222"/>
      <c r="AF658" s="222"/>
      <c r="AG658" s="222"/>
      <c r="AH658" s="222"/>
      <c r="AI658" s="222"/>
      <c r="AJ658" s="222"/>
      <c r="AK658" s="222"/>
    </row>
    <row r="659" spans="4:37">
      <c r="D659" s="222"/>
      <c r="E659" s="222"/>
      <c r="F659" s="222"/>
      <c r="G659" s="222"/>
      <c r="H659" s="222"/>
      <c r="I659" s="222"/>
      <c r="J659" s="222"/>
      <c r="K659" s="222"/>
      <c r="L659" s="222"/>
      <c r="M659" s="222"/>
      <c r="N659" s="222"/>
      <c r="O659" s="222"/>
      <c r="P659" s="222"/>
      <c r="Q659" s="222"/>
      <c r="R659" s="222"/>
      <c r="S659" s="222"/>
      <c r="T659" s="222"/>
      <c r="U659" s="222"/>
      <c r="V659" s="222"/>
      <c r="W659" s="222"/>
      <c r="X659" s="222"/>
      <c r="Y659" s="222"/>
      <c r="Z659" s="222"/>
      <c r="AA659" s="222"/>
      <c r="AB659" s="222"/>
      <c r="AC659" s="222"/>
      <c r="AD659" s="222"/>
      <c r="AE659" s="222"/>
      <c r="AF659" s="222"/>
      <c r="AG659" s="222"/>
      <c r="AH659" s="222"/>
      <c r="AI659" s="222"/>
      <c r="AJ659" s="222"/>
      <c r="AK659" s="222"/>
    </row>
    <row r="660" spans="4:37">
      <c r="D660" s="222"/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222"/>
    </row>
    <row r="661" spans="4:37">
      <c r="D661" s="222"/>
      <c r="E661" s="222"/>
      <c r="F661" s="222"/>
      <c r="G661" s="222"/>
      <c r="H661" s="222"/>
      <c r="I661" s="222"/>
      <c r="J661" s="222"/>
      <c r="K661" s="222"/>
      <c r="L661" s="222"/>
      <c r="M661" s="222"/>
      <c r="N661" s="222"/>
      <c r="O661" s="222"/>
      <c r="P661" s="222"/>
      <c r="Q661" s="222"/>
      <c r="R661" s="222"/>
      <c r="S661" s="222"/>
      <c r="T661" s="222"/>
      <c r="U661" s="222"/>
      <c r="V661" s="222"/>
      <c r="W661" s="222"/>
      <c r="X661" s="222"/>
      <c r="Y661" s="222"/>
      <c r="Z661" s="222"/>
      <c r="AA661" s="222"/>
      <c r="AB661" s="222"/>
      <c r="AC661" s="222"/>
      <c r="AD661" s="222"/>
      <c r="AE661" s="222"/>
      <c r="AF661" s="222"/>
      <c r="AG661" s="222"/>
      <c r="AH661" s="222"/>
      <c r="AI661" s="222"/>
      <c r="AJ661" s="222"/>
      <c r="AK661" s="222"/>
    </row>
    <row r="662" spans="4:37">
      <c r="D662" s="222"/>
      <c r="E662" s="222"/>
      <c r="F662" s="222"/>
      <c r="G662" s="222"/>
      <c r="H662" s="222"/>
      <c r="I662" s="222"/>
      <c r="J662" s="222"/>
      <c r="K662" s="222"/>
      <c r="L662" s="222"/>
      <c r="M662" s="222"/>
      <c r="N662" s="222"/>
      <c r="O662" s="222"/>
      <c r="P662" s="222"/>
      <c r="Q662" s="222"/>
      <c r="R662" s="222"/>
      <c r="S662" s="222"/>
      <c r="T662" s="222"/>
      <c r="U662" s="222"/>
      <c r="V662" s="222"/>
      <c r="W662" s="222"/>
      <c r="X662" s="222"/>
      <c r="Y662" s="222"/>
      <c r="Z662" s="222"/>
      <c r="AA662" s="222"/>
      <c r="AB662" s="222"/>
      <c r="AC662" s="222"/>
      <c r="AD662" s="222"/>
      <c r="AE662" s="222"/>
      <c r="AF662" s="222"/>
      <c r="AG662" s="222"/>
      <c r="AH662" s="222"/>
      <c r="AI662" s="222"/>
      <c r="AJ662" s="222"/>
      <c r="AK662" s="222"/>
    </row>
    <row r="663" spans="4:37">
      <c r="D663" s="222"/>
      <c r="E663" s="222"/>
      <c r="F663" s="222"/>
      <c r="G663" s="222"/>
      <c r="H663" s="222"/>
      <c r="I663" s="222"/>
      <c r="J663" s="222"/>
      <c r="K663" s="222"/>
      <c r="L663" s="222"/>
      <c r="M663" s="222"/>
      <c r="N663" s="222"/>
      <c r="O663" s="222"/>
      <c r="P663" s="222"/>
      <c r="Q663" s="222"/>
      <c r="R663" s="222"/>
      <c r="S663" s="222"/>
      <c r="T663" s="222"/>
      <c r="U663" s="222"/>
      <c r="V663" s="222"/>
      <c r="W663" s="222"/>
      <c r="X663" s="222"/>
      <c r="Y663" s="222"/>
      <c r="Z663" s="222"/>
      <c r="AA663" s="222"/>
      <c r="AB663" s="222"/>
      <c r="AC663" s="222"/>
      <c r="AD663" s="222"/>
      <c r="AE663" s="222"/>
      <c r="AF663" s="222"/>
      <c r="AG663" s="222"/>
      <c r="AH663" s="222"/>
      <c r="AI663" s="222"/>
      <c r="AJ663" s="222"/>
      <c r="AK663" s="222"/>
    </row>
    <row r="664" spans="4:37">
      <c r="D664" s="222"/>
      <c r="E664" s="222"/>
      <c r="F664" s="222"/>
      <c r="G664" s="222"/>
      <c r="H664" s="222"/>
      <c r="I664" s="222"/>
      <c r="J664" s="222"/>
      <c r="K664" s="222"/>
      <c r="L664" s="222"/>
      <c r="M664" s="222"/>
      <c r="N664" s="222"/>
      <c r="O664" s="222"/>
      <c r="P664" s="222"/>
      <c r="Q664" s="222"/>
      <c r="R664" s="222"/>
      <c r="S664" s="222"/>
      <c r="T664" s="222"/>
      <c r="U664" s="222"/>
      <c r="V664" s="222"/>
      <c r="W664" s="222"/>
      <c r="X664" s="222"/>
      <c r="Y664" s="222"/>
      <c r="Z664" s="222"/>
      <c r="AA664" s="222"/>
      <c r="AB664" s="222"/>
      <c r="AC664" s="222"/>
      <c r="AD664" s="222"/>
      <c r="AE664" s="222"/>
      <c r="AF664" s="222"/>
      <c r="AG664" s="222"/>
      <c r="AH664" s="222"/>
      <c r="AI664" s="222"/>
      <c r="AJ664" s="222"/>
      <c r="AK664" s="222"/>
    </row>
    <row r="665" spans="4:37">
      <c r="D665" s="222"/>
      <c r="E665" s="222"/>
      <c r="F665" s="222"/>
      <c r="G665" s="222"/>
      <c r="H665" s="222"/>
      <c r="I665" s="222"/>
      <c r="J665" s="222"/>
      <c r="K665" s="222"/>
      <c r="L665" s="222"/>
      <c r="M665" s="222"/>
      <c r="N665" s="222"/>
      <c r="O665" s="222"/>
      <c r="P665" s="222"/>
      <c r="Q665" s="222"/>
      <c r="R665" s="222"/>
      <c r="S665" s="222"/>
      <c r="T665" s="222"/>
      <c r="U665" s="222"/>
      <c r="V665" s="222"/>
      <c r="W665" s="222"/>
      <c r="X665" s="222"/>
      <c r="Y665" s="222"/>
      <c r="Z665" s="222"/>
      <c r="AA665" s="222"/>
      <c r="AB665" s="222"/>
      <c r="AC665" s="222"/>
      <c r="AD665" s="222"/>
      <c r="AE665" s="222"/>
      <c r="AF665" s="222"/>
      <c r="AG665" s="222"/>
      <c r="AH665" s="222"/>
      <c r="AI665" s="222"/>
      <c r="AJ665" s="222"/>
      <c r="AK665" s="222"/>
    </row>
    <row r="666" spans="4:37">
      <c r="D666" s="222"/>
      <c r="E666" s="222"/>
      <c r="F666" s="222"/>
      <c r="G666" s="222"/>
      <c r="H666" s="222"/>
      <c r="I666" s="222"/>
      <c r="J666" s="222"/>
      <c r="K666" s="222"/>
      <c r="L666" s="222"/>
      <c r="M666" s="222"/>
      <c r="N666" s="222"/>
      <c r="O666" s="222"/>
      <c r="P666" s="222"/>
      <c r="Q666" s="222"/>
      <c r="R666" s="222"/>
      <c r="S666" s="222"/>
      <c r="T666" s="222"/>
      <c r="U666" s="222"/>
      <c r="V666" s="222"/>
      <c r="W666" s="222"/>
      <c r="X666" s="222"/>
      <c r="Y666" s="222"/>
      <c r="Z666" s="222"/>
      <c r="AA666" s="222"/>
      <c r="AB666" s="222"/>
      <c r="AC666" s="222"/>
      <c r="AD666" s="222"/>
      <c r="AE666" s="222"/>
      <c r="AF666" s="222"/>
      <c r="AG666" s="222"/>
      <c r="AH666" s="222"/>
      <c r="AI666" s="222"/>
      <c r="AJ666" s="222"/>
      <c r="AK666" s="222"/>
    </row>
    <row r="667" spans="4:37">
      <c r="D667" s="222"/>
      <c r="E667" s="222"/>
      <c r="F667" s="222"/>
      <c r="G667" s="222"/>
      <c r="H667" s="222"/>
      <c r="I667" s="222"/>
      <c r="J667" s="222"/>
      <c r="K667" s="222"/>
      <c r="L667" s="222"/>
      <c r="M667" s="222"/>
      <c r="N667" s="222"/>
      <c r="O667" s="222"/>
      <c r="P667" s="222"/>
      <c r="Q667" s="222"/>
      <c r="R667" s="222"/>
      <c r="S667" s="222"/>
      <c r="T667" s="222"/>
      <c r="U667" s="222"/>
      <c r="V667" s="222"/>
      <c r="W667" s="222"/>
      <c r="X667" s="222"/>
      <c r="Y667" s="222"/>
      <c r="Z667" s="222"/>
      <c r="AA667" s="222"/>
      <c r="AB667" s="222"/>
      <c r="AC667" s="222"/>
      <c r="AD667" s="222"/>
      <c r="AE667" s="222"/>
      <c r="AF667" s="222"/>
      <c r="AG667" s="222"/>
      <c r="AH667" s="222"/>
      <c r="AI667" s="222"/>
      <c r="AJ667" s="222"/>
      <c r="AK667" s="222"/>
    </row>
    <row r="668" spans="4:37">
      <c r="D668" s="222"/>
      <c r="E668" s="222"/>
      <c r="F668" s="222"/>
      <c r="G668" s="222"/>
      <c r="H668" s="222"/>
      <c r="I668" s="222"/>
      <c r="J668" s="222"/>
      <c r="K668" s="222"/>
      <c r="L668" s="222"/>
      <c r="M668" s="222"/>
      <c r="N668" s="222"/>
      <c r="O668" s="222"/>
      <c r="P668" s="222"/>
      <c r="Q668" s="222"/>
      <c r="R668" s="222"/>
      <c r="S668" s="222"/>
      <c r="T668" s="222"/>
      <c r="U668" s="222"/>
      <c r="V668" s="222"/>
      <c r="W668" s="222"/>
      <c r="X668" s="222"/>
      <c r="Y668" s="222"/>
      <c r="Z668" s="222"/>
      <c r="AA668" s="222"/>
      <c r="AB668" s="222"/>
      <c r="AC668" s="222"/>
      <c r="AD668" s="222"/>
      <c r="AE668" s="222"/>
      <c r="AF668" s="222"/>
      <c r="AG668" s="222"/>
      <c r="AH668" s="222"/>
      <c r="AI668" s="222"/>
      <c r="AJ668" s="222"/>
      <c r="AK668" s="222"/>
    </row>
    <row r="669" spans="4:37">
      <c r="D669" s="222"/>
      <c r="E669" s="222"/>
      <c r="F669" s="222"/>
      <c r="G669" s="222"/>
      <c r="H669" s="222"/>
      <c r="I669" s="222"/>
      <c r="J669" s="222"/>
      <c r="K669" s="222"/>
      <c r="L669" s="222"/>
      <c r="M669" s="222"/>
      <c r="N669" s="222"/>
      <c r="O669" s="222"/>
      <c r="P669" s="222"/>
      <c r="Q669" s="222"/>
      <c r="R669" s="222"/>
      <c r="S669" s="222"/>
      <c r="T669" s="222"/>
      <c r="U669" s="222"/>
      <c r="V669" s="222"/>
      <c r="W669" s="222"/>
      <c r="X669" s="222"/>
      <c r="Y669" s="222"/>
      <c r="Z669" s="222"/>
      <c r="AA669" s="222"/>
      <c r="AB669" s="222"/>
      <c r="AC669" s="222"/>
      <c r="AD669" s="222"/>
      <c r="AE669" s="222"/>
      <c r="AF669" s="222"/>
      <c r="AG669" s="222"/>
      <c r="AH669" s="222"/>
      <c r="AI669" s="222"/>
      <c r="AJ669" s="222"/>
      <c r="AK669" s="222"/>
    </row>
    <row r="670" spans="4:37">
      <c r="D670" s="222"/>
      <c r="E670" s="222"/>
      <c r="F670" s="222"/>
      <c r="G670" s="222"/>
      <c r="H670" s="222"/>
      <c r="I670" s="222"/>
      <c r="J670" s="222"/>
      <c r="K670" s="222"/>
      <c r="L670" s="222"/>
      <c r="M670" s="222"/>
      <c r="N670" s="222"/>
      <c r="O670" s="222"/>
      <c r="P670" s="222"/>
      <c r="Q670" s="222"/>
      <c r="R670" s="222"/>
      <c r="S670" s="222"/>
      <c r="T670" s="222"/>
      <c r="U670" s="222"/>
      <c r="V670" s="222"/>
      <c r="W670" s="222"/>
      <c r="X670" s="222"/>
      <c r="Y670" s="222"/>
      <c r="Z670" s="222"/>
      <c r="AA670" s="222"/>
      <c r="AB670" s="222"/>
      <c r="AC670" s="222"/>
      <c r="AD670" s="222"/>
      <c r="AE670" s="222"/>
      <c r="AF670" s="222"/>
      <c r="AG670" s="222"/>
      <c r="AH670" s="222"/>
      <c r="AI670" s="222"/>
      <c r="AJ670" s="222"/>
      <c r="AK670" s="222"/>
    </row>
    <row r="671" spans="4:37">
      <c r="D671" s="222"/>
      <c r="E671" s="222"/>
      <c r="F671" s="222"/>
      <c r="G671" s="222"/>
      <c r="H671" s="222"/>
      <c r="I671" s="222"/>
      <c r="J671" s="222"/>
      <c r="K671" s="222"/>
      <c r="L671" s="222"/>
      <c r="M671" s="222"/>
      <c r="N671" s="222"/>
      <c r="O671" s="222"/>
      <c r="P671" s="222"/>
      <c r="Q671" s="222"/>
      <c r="R671" s="222"/>
      <c r="S671" s="222"/>
      <c r="T671" s="222"/>
      <c r="U671" s="222"/>
      <c r="V671" s="222"/>
      <c r="W671" s="222"/>
      <c r="X671" s="222"/>
      <c r="Y671" s="222"/>
      <c r="Z671" s="222"/>
      <c r="AA671" s="222"/>
      <c r="AB671" s="222"/>
      <c r="AC671" s="222"/>
      <c r="AD671" s="222"/>
      <c r="AE671" s="222"/>
      <c r="AF671" s="222"/>
      <c r="AG671" s="222"/>
      <c r="AH671" s="222"/>
      <c r="AI671" s="222"/>
      <c r="AJ671" s="222"/>
      <c r="AK671" s="222"/>
    </row>
    <row r="672" spans="4:37">
      <c r="D672" s="222"/>
      <c r="E672" s="222"/>
      <c r="F672" s="222"/>
      <c r="G672" s="222"/>
      <c r="H672" s="222"/>
      <c r="I672" s="222"/>
      <c r="J672" s="222"/>
      <c r="K672" s="222"/>
      <c r="L672" s="222"/>
      <c r="M672" s="222"/>
      <c r="N672" s="222"/>
      <c r="O672" s="222"/>
      <c r="P672" s="222"/>
      <c r="Q672" s="222"/>
      <c r="R672" s="222"/>
      <c r="S672" s="222"/>
      <c r="T672" s="222"/>
      <c r="U672" s="222"/>
      <c r="V672" s="222"/>
      <c r="W672" s="222"/>
      <c r="X672" s="222"/>
      <c r="Y672" s="222"/>
      <c r="Z672" s="222"/>
      <c r="AA672" s="222"/>
      <c r="AB672" s="222"/>
      <c r="AC672" s="222"/>
      <c r="AD672" s="222"/>
      <c r="AE672" s="222"/>
      <c r="AF672" s="222"/>
      <c r="AG672" s="222"/>
      <c r="AH672" s="222"/>
      <c r="AI672" s="222"/>
      <c r="AJ672" s="222"/>
      <c r="AK672" s="222"/>
    </row>
    <row r="673" spans="4:37">
      <c r="D673" s="222"/>
      <c r="E673" s="222"/>
      <c r="F673" s="222"/>
      <c r="G673" s="222"/>
      <c r="H673" s="222"/>
      <c r="I673" s="222"/>
      <c r="J673" s="222"/>
      <c r="K673" s="222"/>
      <c r="L673" s="222"/>
      <c r="M673" s="222"/>
      <c r="N673" s="222"/>
      <c r="O673" s="222"/>
      <c r="P673" s="222"/>
      <c r="Q673" s="222"/>
      <c r="R673" s="222"/>
      <c r="S673" s="222"/>
      <c r="T673" s="222"/>
      <c r="U673" s="222"/>
      <c r="V673" s="222"/>
      <c r="W673" s="222"/>
      <c r="X673" s="222"/>
      <c r="Y673" s="222"/>
      <c r="Z673" s="222"/>
      <c r="AA673" s="222"/>
      <c r="AB673" s="222"/>
      <c r="AC673" s="222"/>
      <c r="AD673" s="222"/>
      <c r="AE673" s="222"/>
      <c r="AF673" s="222"/>
      <c r="AG673" s="222"/>
      <c r="AH673" s="222"/>
      <c r="AI673" s="222"/>
      <c r="AJ673" s="222"/>
      <c r="AK673" s="222"/>
    </row>
    <row r="674" spans="4:37">
      <c r="D674" s="222"/>
      <c r="E674" s="222"/>
      <c r="F674" s="222"/>
      <c r="G674" s="222"/>
      <c r="H674" s="222"/>
      <c r="I674" s="222"/>
      <c r="J674" s="222"/>
      <c r="K674" s="222"/>
      <c r="L674" s="222"/>
      <c r="M674" s="222"/>
      <c r="N674" s="222"/>
      <c r="O674" s="222"/>
      <c r="P674" s="222"/>
      <c r="Q674" s="222"/>
      <c r="R674" s="222"/>
      <c r="S674" s="222"/>
      <c r="T674" s="222"/>
      <c r="U674" s="222"/>
      <c r="V674" s="222"/>
      <c r="W674" s="222"/>
      <c r="X674" s="222"/>
      <c r="Y674" s="222"/>
      <c r="Z674" s="222"/>
      <c r="AA674" s="222"/>
      <c r="AB674" s="222"/>
      <c r="AC674" s="222"/>
      <c r="AD674" s="222"/>
      <c r="AE674" s="222"/>
      <c r="AF674" s="222"/>
      <c r="AG674" s="222"/>
      <c r="AH674" s="222"/>
      <c r="AI674" s="222"/>
      <c r="AJ674" s="222"/>
      <c r="AK674" s="222"/>
    </row>
    <row r="675" spans="4:37">
      <c r="D675" s="222"/>
      <c r="E675" s="222"/>
      <c r="F675" s="222"/>
      <c r="G675" s="222"/>
      <c r="H675" s="222"/>
      <c r="I675" s="222"/>
      <c r="J675" s="222"/>
      <c r="K675" s="222"/>
      <c r="L675" s="222"/>
      <c r="M675" s="222"/>
      <c r="N675" s="222"/>
      <c r="O675" s="222"/>
      <c r="P675" s="222"/>
      <c r="Q675" s="222"/>
      <c r="R675" s="222"/>
      <c r="S675" s="222"/>
      <c r="T675" s="222"/>
      <c r="U675" s="222"/>
      <c r="V675" s="222"/>
      <c r="W675" s="222"/>
      <c r="X675" s="222"/>
      <c r="Y675" s="222"/>
      <c r="Z675" s="222"/>
      <c r="AA675" s="222"/>
      <c r="AB675" s="222"/>
      <c r="AC675" s="222"/>
      <c r="AD675" s="222"/>
      <c r="AE675" s="222"/>
      <c r="AF675" s="222"/>
      <c r="AG675" s="222"/>
      <c r="AH675" s="222"/>
      <c r="AI675" s="222"/>
      <c r="AJ675" s="222"/>
      <c r="AK675" s="222"/>
    </row>
    <row r="676" spans="4:37">
      <c r="D676" s="222"/>
      <c r="E676" s="222"/>
      <c r="F676" s="222"/>
      <c r="G676" s="222"/>
      <c r="H676" s="222"/>
      <c r="I676" s="222"/>
      <c r="J676" s="222"/>
      <c r="K676" s="222"/>
      <c r="L676" s="222"/>
      <c r="M676" s="222"/>
      <c r="N676" s="222"/>
      <c r="O676" s="222"/>
      <c r="P676" s="222"/>
      <c r="Q676" s="222"/>
      <c r="R676" s="222"/>
      <c r="S676" s="222"/>
      <c r="T676" s="222"/>
      <c r="U676" s="222"/>
      <c r="V676" s="222"/>
      <c r="W676" s="222"/>
      <c r="X676" s="222"/>
      <c r="Y676" s="222"/>
      <c r="Z676" s="222"/>
      <c r="AA676" s="222"/>
      <c r="AB676" s="222"/>
      <c r="AC676" s="222"/>
      <c r="AD676" s="222"/>
      <c r="AE676" s="222"/>
      <c r="AF676" s="222"/>
      <c r="AG676" s="222"/>
      <c r="AH676" s="222"/>
      <c r="AI676" s="222"/>
      <c r="AJ676" s="222"/>
      <c r="AK676" s="222"/>
    </row>
    <row r="677" spans="4:37">
      <c r="D677" s="222"/>
      <c r="E677" s="222"/>
      <c r="F677" s="222"/>
      <c r="G677" s="222"/>
      <c r="H677" s="222"/>
      <c r="I677" s="222"/>
      <c r="J677" s="222"/>
      <c r="K677" s="222"/>
      <c r="L677" s="222"/>
      <c r="M677" s="222"/>
      <c r="N677" s="222"/>
      <c r="O677" s="222"/>
      <c r="P677" s="222"/>
      <c r="Q677" s="222"/>
      <c r="R677" s="222"/>
      <c r="S677" s="222"/>
      <c r="T677" s="222"/>
      <c r="U677" s="222"/>
      <c r="V677" s="222"/>
      <c r="W677" s="222"/>
      <c r="X677" s="222"/>
      <c r="Y677" s="222"/>
      <c r="Z677" s="222"/>
      <c r="AA677" s="222"/>
      <c r="AB677" s="222"/>
      <c r="AC677" s="222"/>
      <c r="AD677" s="222"/>
      <c r="AE677" s="222"/>
      <c r="AF677" s="222"/>
      <c r="AG677" s="222"/>
      <c r="AH677" s="222"/>
      <c r="AI677" s="222"/>
      <c r="AJ677" s="222"/>
      <c r="AK677" s="222"/>
    </row>
    <row r="678" spans="4:37">
      <c r="D678" s="222"/>
      <c r="E678" s="222"/>
      <c r="F678" s="222"/>
      <c r="G678" s="222"/>
      <c r="H678" s="222"/>
      <c r="I678" s="222"/>
      <c r="J678" s="222"/>
      <c r="K678" s="222"/>
      <c r="L678" s="222"/>
      <c r="M678" s="222"/>
      <c r="N678" s="222"/>
      <c r="O678" s="222"/>
      <c r="P678" s="222"/>
      <c r="Q678" s="222"/>
      <c r="R678" s="222"/>
      <c r="S678" s="222"/>
      <c r="T678" s="222"/>
      <c r="U678" s="222"/>
      <c r="V678" s="222"/>
      <c r="W678" s="222"/>
      <c r="X678" s="222"/>
      <c r="Y678" s="222"/>
      <c r="Z678" s="222"/>
      <c r="AA678" s="222"/>
      <c r="AB678" s="222"/>
      <c r="AC678" s="222"/>
      <c r="AD678" s="222"/>
      <c r="AE678" s="222"/>
      <c r="AF678" s="222"/>
      <c r="AG678" s="222"/>
      <c r="AH678" s="222"/>
      <c r="AI678" s="222"/>
      <c r="AJ678" s="222"/>
      <c r="AK678" s="222"/>
    </row>
    <row r="679" spans="4:37">
      <c r="D679" s="222"/>
      <c r="E679" s="222"/>
      <c r="F679" s="222"/>
      <c r="G679" s="222"/>
      <c r="H679" s="222"/>
      <c r="I679" s="222"/>
      <c r="J679" s="222"/>
      <c r="K679" s="222"/>
      <c r="L679" s="222"/>
      <c r="M679" s="222"/>
      <c r="N679" s="222"/>
      <c r="O679" s="222"/>
      <c r="P679" s="222"/>
      <c r="Q679" s="222"/>
      <c r="R679" s="222"/>
      <c r="S679" s="222"/>
      <c r="T679" s="222"/>
      <c r="U679" s="222"/>
      <c r="V679" s="222"/>
      <c r="W679" s="222"/>
      <c r="X679" s="222"/>
      <c r="Y679" s="222"/>
      <c r="Z679" s="222"/>
      <c r="AA679" s="222"/>
      <c r="AB679" s="222"/>
      <c r="AC679" s="222"/>
      <c r="AD679" s="222"/>
      <c r="AE679" s="222"/>
      <c r="AF679" s="222"/>
      <c r="AG679" s="222"/>
      <c r="AH679" s="222"/>
      <c r="AI679" s="222"/>
      <c r="AJ679" s="222"/>
      <c r="AK679" s="222"/>
    </row>
    <row r="680" spans="4:37">
      <c r="D680" s="222"/>
      <c r="E680" s="222"/>
      <c r="F680" s="222"/>
      <c r="G680" s="222"/>
      <c r="H680" s="222"/>
      <c r="I680" s="222"/>
      <c r="J680" s="222"/>
      <c r="K680" s="222"/>
      <c r="L680" s="222"/>
      <c r="M680" s="222"/>
      <c r="N680" s="222"/>
      <c r="O680" s="222"/>
      <c r="P680" s="222"/>
      <c r="Q680" s="222"/>
      <c r="R680" s="222"/>
      <c r="S680" s="222"/>
      <c r="T680" s="222"/>
      <c r="U680" s="222"/>
      <c r="V680" s="222"/>
      <c r="W680" s="222"/>
      <c r="X680" s="222"/>
      <c r="Y680" s="222"/>
      <c r="Z680" s="222"/>
      <c r="AA680" s="222"/>
      <c r="AB680" s="222"/>
      <c r="AC680" s="222"/>
      <c r="AD680" s="222"/>
      <c r="AE680" s="222"/>
      <c r="AF680" s="222"/>
      <c r="AG680" s="222"/>
      <c r="AH680" s="222"/>
      <c r="AI680" s="222"/>
      <c r="AJ680" s="222"/>
      <c r="AK680" s="222"/>
    </row>
    <row r="681" spans="4:37">
      <c r="D681" s="222"/>
      <c r="E681" s="222"/>
      <c r="F681" s="222"/>
      <c r="G681" s="222"/>
      <c r="H681" s="222"/>
      <c r="I681" s="222"/>
      <c r="J681" s="222"/>
      <c r="K681" s="222"/>
      <c r="L681" s="222"/>
      <c r="M681" s="222"/>
      <c r="N681" s="222"/>
      <c r="O681" s="222"/>
      <c r="P681" s="222"/>
      <c r="Q681" s="222"/>
      <c r="R681" s="222"/>
      <c r="S681" s="222"/>
      <c r="T681" s="222"/>
      <c r="U681" s="222"/>
      <c r="V681" s="222"/>
      <c r="W681" s="222"/>
      <c r="X681" s="222"/>
      <c r="Y681" s="222"/>
      <c r="Z681" s="222"/>
      <c r="AA681" s="222"/>
      <c r="AB681" s="222"/>
      <c r="AC681" s="222"/>
      <c r="AD681" s="222"/>
      <c r="AE681" s="222"/>
      <c r="AF681" s="222"/>
      <c r="AG681" s="222"/>
      <c r="AH681" s="222"/>
      <c r="AI681" s="222"/>
      <c r="AJ681" s="222"/>
      <c r="AK681" s="222"/>
    </row>
    <row r="682" spans="4:37">
      <c r="D682" s="222"/>
      <c r="E682" s="222"/>
      <c r="F682" s="222"/>
      <c r="G682" s="222"/>
      <c r="H682" s="222"/>
      <c r="I682" s="222"/>
      <c r="J682" s="222"/>
      <c r="K682" s="222"/>
      <c r="L682" s="222"/>
      <c r="M682" s="222"/>
      <c r="N682" s="222"/>
      <c r="O682" s="222"/>
      <c r="P682" s="222"/>
      <c r="Q682" s="222"/>
      <c r="R682" s="222"/>
      <c r="S682" s="222"/>
      <c r="T682" s="222"/>
      <c r="U682" s="222"/>
      <c r="V682" s="222"/>
      <c r="W682" s="222"/>
      <c r="X682" s="222"/>
      <c r="Y682" s="222"/>
      <c r="Z682" s="222"/>
      <c r="AA682" s="222"/>
      <c r="AB682" s="222"/>
      <c r="AC682" s="222"/>
      <c r="AD682" s="222"/>
      <c r="AE682" s="222"/>
      <c r="AF682" s="222"/>
      <c r="AG682" s="222"/>
      <c r="AH682" s="222"/>
      <c r="AI682" s="222"/>
      <c r="AJ682" s="222"/>
      <c r="AK682" s="222"/>
    </row>
  </sheetData>
  <sheetProtection selectLockedCells="1" formatCells="0" formatColumns="0" formatRows="0" deleteRows="0"/>
  <mergeCells count="237">
    <mergeCell ref="B6:E6"/>
    <mergeCell ref="G6:K6"/>
    <mergeCell ref="B7:E7"/>
    <mergeCell ref="G7:K7"/>
    <mergeCell ref="AH8:AK8"/>
    <mergeCell ref="AH9:AK9"/>
    <mergeCell ref="T10:V10"/>
    <mergeCell ref="W10:X10"/>
    <mergeCell ref="B12:C12"/>
    <mergeCell ref="S12:AC12"/>
    <mergeCell ref="AH12:AK12"/>
    <mergeCell ref="B13:C13"/>
    <mergeCell ref="D13:E13"/>
    <mergeCell ref="F13:G13"/>
    <mergeCell ref="H13:I13"/>
    <mergeCell ref="J13:K13"/>
    <mergeCell ref="L13:M13"/>
    <mergeCell ref="B14:C14"/>
    <mergeCell ref="D14:E14"/>
    <mergeCell ref="F14:G14"/>
    <mergeCell ref="H14:I14"/>
    <mergeCell ref="J14:K14"/>
    <mergeCell ref="L14:M14"/>
    <mergeCell ref="U14:AC14"/>
    <mergeCell ref="B15:C15"/>
    <mergeCell ref="D15:E15"/>
    <mergeCell ref="F15:G15"/>
    <mergeCell ref="H15:I15"/>
    <mergeCell ref="J15:K15"/>
    <mergeCell ref="L15:M15"/>
    <mergeCell ref="B16:C16"/>
    <mergeCell ref="D16:E16"/>
    <mergeCell ref="F16:G16"/>
    <mergeCell ref="H16:I16"/>
    <mergeCell ref="J16:K16"/>
    <mergeCell ref="L16:M16"/>
    <mergeCell ref="V16:Y16"/>
    <mergeCell ref="Z16:AC16"/>
    <mergeCell ref="H17:I17"/>
    <mergeCell ref="J17:K17"/>
    <mergeCell ref="L17:M17"/>
    <mergeCell ref="D19:AI19"/>
    <mergeCell ref="AJ19:AL19"/>
    <mergeCell ref="AE20:AI20"/>
    <mergeCell ref="A21:C21"/>
    <mergeCell ref="AJ21:AK21"/>
    <mergeCell ref="B112:C112"/>
    <mergeCell ref="E112:H112"/>
    <mergeCell ref="K112:L112"/>
    <mergeCell ref="M112:N112"/>
    <mergeCell ref="Q112:S112"/>
    <mergeCell ref="E113:H113"/>
    <mergeCell ref="Q113:T113"/>
    <mergeCell ref="B115:C115"/>
    <mergeCell ref="E115:H115"/>
    <mergeCell ref="K115:L115"/>
    <mergeCell ref="Q115:S115"/>
    <mergeCell ref="E116:H116"/>
    <mergeCell ref="Q116:T116"/>
    <mergeCell ref="E119:F119"/>
    <mergeCell ref="I119:J119"/>
    <mergeCell ref="M119:P119"/>
    <mergeCell ref="M120:Q120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8:A99"/>
    <mergeCell ref="A100:A101"/>
    <mergeCell ref="A102:A103"/>
    <mergeCell ref="A104:A105"/>
    <mergeCell ref="A106:A107"/>
    <mergeCell ref="A108:A109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5"/>
    <mergeCell ref="B76:B77"/>
    <mergeCell ref="B78:B79"/>
    <mergeCell ref="B80:B81"/>
    <mergeCell ref="B82:B83"/>
    <mergeCell ref="B84:B85"/>
    <mergeCell ref="B86:B87"/>
    <mergeCell ref="B88:B89"/>
    <mergeCell ref="B90:B91"/>
    <mergeCell ref="B92:B93"/>
    <mergeCell ref="B94:B95"/>
    <mergeCell ref="B98:B99"/>
    <mergeCell ref="B100:B101"/>
    <mergeCell ref="B102:B103"/>
    <mergeCell ref="B104:B105"/>
    <mergeCell ref="B106:B107"/>
    <mergeCell ref="B108:B109"/>
    <mergeCell ref="C108:C109"/>
    <mergeCell ref="AK26:AK27"/>
    <mergeCell ref="AK28:AK29"/>
    <mergeCell ref="AK30:AK31"/>
    <mergeCell ref="AK32:AK33"/>
    <mergeCell ref="AK34:AK35"/>
    <mergeCell ref="AK36:AK37"/>
    <mergeCell ref="AK38:AK39"/>
    <mergeCell ref="AK40:AK41"/>
    <mergeCell ref="AK42:AK43"/>
    <mergeCell ref="AK44:AK45"/>
    <mergeCell ref="AK46:AK47"/>
    <mergeCell ref="AK48:AK49"/>
    <mergeCell ref="AK50:AK51"/>
    <mergeCell ref="AK52:AK53"/>
    <mergeCell ref="AK54:AK55"/>
    <mergeCell ref="AK56:AK57"/>
    <mergeCell ref="AK58:AK59"/>
    <mergeCell ref="AK60:AK61"/>
    <mergeCell ref="AK62:AK63"/>
    <mergeCell ref="AK64:AK65"/>
    <mergeCell ref="AK66:AK67"/>
    <mergeCell ref="AK68:AK69"/>
    <mergeCell ref="AK70:AK71"/>
    <mergeCell ref="AK72:AK73"/>
    <mergeCell ref="AK74:AK75"/>
    <mergeCell ref="AK76:AK77"/>
    <mergeCell ref="AK78:AK79"/>
    <mergeCell ref="AK80:AK81"/>
    <mergeCell ref="AK82:AK83"/>
    <mergeCell ref="AK84:AK85"/>
    <mergeCell ref="AK86:AK87"/>
    <mergeCell ref="AK88:AK89"/>
    <mergeCell ref="AK90:AK91"/>
    <mergeCell ref="AK92:AK93"/>
    <mergeCell ref="AK94:AK95"/>
    <mergeCell ref="AK98:AK99"/>
    <mergeCell ref="AK100:AK101"/>
    <mergeCell ref="AK102:AK103"/>
    <mergeCell ref="AK104:AK105"/>
    <mergeCell ref="AK106:AK107"/>
    <mergeCell ref="AL26:AL27"/>
    <mergeCell ref="AL28:AL29"/>
    <mergeCell ref="AL30:AL31"/>
    <mergeCell ref="AL32:AL33"/>
    <mergeCell ref="AL34:AL35"/>
    <mergeCell ref="AL36:AL37"/>
    <mergeCell ref="AL38:AL39"/>
    <mergeCell ref="AL40:AL41"/>
    <mergeCell ref="AL42:AL43"/>
    <mergeCell ref="AL44:AL45"/>
    <mergeCell ref="AL46:AL47"/>
    <mergeCell ref="AL48:AL49"/>
    <mergeCell ref="AL50:AL51"/>
    <mergeCell ref="AL52:AL53"/>
    <mergeCell ref="AL54:AL55"/>
    <mergeCell ref="AL56:AL57"/>
    <mergeCell ref="AL58:AL59"/>
    <mergeCell ref="AL60:AL61"/>
    <mergeCell ref="AL62:AL63"/>
    <mergeCell ref="AL64:AL65"/>
    <mergeCell ref="AL66:AL67"/>
    <mergeCell ref="AL68:AL69"/>
    <mergeCell ref="AL70:AL71"/>
    <mergeCell ref="AL72:AL73"/>
    <mergeCell ref="AL74:AL75"/>
    <mergeCell ref="AL76:AL77"/>
    <mergeCell ref="AL78:AL79"/>
    <mergeCell ref="AL80:AL81"/>
    <mergeCell ref="AL82:AL83"/>
    <mergeCell ref="AL84:AL85"/>
    <mergeCell ref="AL86:AL87"/>
    <mergeCell ref="AL88:AL89"/>
    <mergeCell ref="AL90:AL91"/>
    <mergeCell ref="AL92:AL93"/>
    <mergeCell ref="AL94:AL95"/>
    <mergeCell ref="AL98:AL99"/>
    <mergeCell ref="AL100:AL101"/>
    <mergeCell ref="AL102:AL103"/>
    <mergeCell ref="AL104:AL105"/>
    <mergeCell ref="AL106:AL107"/>
    <mergeCell ref="AM28:AN29"/>
    <mergeCell ref="A19:C20"/>
    <mergeCell ref="AH13:AK15"/>
    <mergeCell ref="AH10:AK11"/>
    <mergeCell ref="A10:C11"/>
    <mergeCell ref="D10:E12"/>
    <mergeCell ref="F10:G12"/>
    <mergeCell ref="H10:I12"/>
    <mergeCell ref="J10:K12"/>
    <mergeCell ref="L10:M12"/>
    <mergeCell ref="D108:AL109"/>
  </mergeCells>
  <pageMargins left="0.275" right="0" top="0.196850393700787" bottom="0.314583333333333" header="0.118110236220472" footer="0.196527777777778"/>
  <pageSetup paperSize="9" scale="33" fitToHeight="2" orientation="landscape" verticalDpi="360"/>
  <headerFooter alignWithMargins="0"/>
  <rowBreaks count="1" manualBreakCount="1">
    <brk id="49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3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A243CD58-0881-4889-88AB-829789BEF78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2024-04-02T09:44:00Z</cp:lastPrinted>
  <dcterms:modified xsi:type="dcterms:W3CDTF">2026-02-18T09:47:06Z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006C9597B9B04852BD881E16912726A1_12</vt:lpwstr>
  </property>
  <property fmtid="{D5CDD505-2E9C-101B-9397-08002B2CF9AE}" pid="19" name="KSOProductBuildVer">
    <vt:lpwstr>1049-12.2.0.23196</vt:lpwstr>
  </property>
</Properties>
</file>