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<sst xmlns="http://schemas.openxmlformats.org/spreadsheetml/2006/main" count="408" uniqueCount="137">
  <si>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</si>
  <si>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</si>
  <si>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</si>
  <si>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</si>
  <si>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</si>
  <si>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</si>
  <si>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</si>
  <si>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17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</si>
  <si>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</si>
  <si>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</si>
  <si>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</si>
  <si>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</si>
  <si>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</si>
  <si>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</si>
  <si>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</si>
  <si>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</si>
  <si>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</si>
  <si>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</si>
  <si>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</si>
  <si>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</si>
  <si>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</si>
  <si>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</si>
  <si>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</si>
  <si>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</si>
  <si>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</si>
  <si>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</si>
  <si>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</si>
  <si>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</si>
  <si>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</si>
  <si>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</si>
  <si>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</si>
  <si>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</si>
  <si>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</si>
  <si>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</si>
  <si>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</si>
  <si>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</si>
  <si>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</si>
  <si>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</si>
  <si>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</si>
  <si>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</si>
  <si>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</si>
  <si>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</si>
  <si>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овсянный</t>
  </si>
  <si>
    <t xml:space="preserve">Кофейный напиток с молком </t>
  </si>
  <si>
    <t>Яблоки</t>
  </si>
  <si>
    <t>ОБЕД</t>
  </si>
  <si>
    <t>Суп картофельный с рыбными фрикадельками</t>
  </si>
  <si>
    <t xml:space="preserve">Гуляш из говядины </t>
  </si>
  <si>
    <t>Каша Артек</t>
  </si>
  <si>
    <t>Салат из белокочанной капусты</t>
  </si>
  <si>
    <t>Фрикадедьки рыбные</t>
  </si>
  <si>
    <t>Компот из яблок</t>
  </si>
  <si>
    <t>Хлеб пшеничный</t>
  </si>
  <si>
    <t>Хлеб ржаной</t>
  </si>
  <si>
    <t>ПОЛДНИК</t>
  </si>
  <si>
    <t>Винегрет овощной</t>
  </si>
  <si>
    <t>Чай с сахаром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</si>
  <si>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</si>
  <si>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</si>
  <si>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</si>
  <si>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</si>
  <si>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</si>
  <si>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</si>
  <si>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70</t>
  </si>
  <si>
    <t>200</t>
  </si>
  <si>
    <t>160</t>
  </si>
  <si>
    <t>150/5</t>
  </si>
  <si>
    <t>60</t>
  </si>
  <si>
    <t>30</t>
  </si>
  <si>
    <t>38</t>
  </si>
  <si>
    <t>42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</si>
  <si>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</si>
  <si>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</si>
  <si>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</si>
  <si>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</si>
  <si>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</si>
  <si>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</si>
  <si>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</si>
  <si>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</si>
  <si>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</si>
  <si>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</si>
  <si>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 свежая</t>
  </si>
  <si>
    <t xml:space="preserve">Картофель </t>
  </si>
  <si>
    <t>Лук репчатый</t>
  </si>
  <si>
    <t>Морковь</t>
  </si>
  <si>
    <t>Свекла</t>
  </si>
  <si>
    <t>Сыр</t>
  </si>
  <si>
    <t>Говядина</t>
  </si>
  <si>
    <t>Крупа овсянная</t>
  </si>
  <si>
    <t>Крупа Артек</t>
  </si>
  <si>
    <t>Лимонная кислота</t>
  </si>
  <si>
    <t>Филе минтая</t>
  </si>
  <si>
    <t>Яйца</t>
  </si>
  <si>
    <t>2 шт</t>
  </si>
  <si>
    <t>Чай</t>
  </si>
  <si>
    <t>Лимон</t>
  </si>
  <si>
    <t>Крахмал картофельный</t>
  </si>
  <si>
    <t>Томатная паста</t>
  </si>
  <si>
    <t>Кофейный напиток</t>
  </si>
  <si>
    <t>Крупа рисовая</t>
  </si>
  <si>
    <t xml:space="preserve">Огурцы консервированные </t>
  </si>
  <si>
    <t>Крупа манная</t>
  </si>
  <si>
    <t>34 шт</t>
  </si>
  <si>
    <t>Сухари панировочные</t>
  </si>
  <si>
    <t xml:space="preserve">Всего позиций </t>
  </si>
  <si>
    <t>Двадцать шесть</t>
  </si>
  <si>
    <t>Медсестра</t>
  </si>
  <si>
    <t>Л.А 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</si>
  <si>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</si>
  <si>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</si>
  <si>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</si>
  <si>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</si>
  <si>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</si>
  <si>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</si>
  <si>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</si>
  <si>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</si>
  <si>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</si>
  <si>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</si>
  <si>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</si>
  <si>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</si>
  <si>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>Рыбные фрикадельки</t>
  </si>
  <si>
    <t>Яйцо вареное</t>
  </si>
  <si>
    <t>30/5/10</t>
  </si>
  <si>
    <t>150/2</t>
  </si>
  <si>
    <t>150</t>
  </si>
  <si>
    <t>120</t>
  </si>
  <si>
    <t>120/5</t>
  </si>
  <si>
    <t>40</t>
  </si>
  <si>
    <t>20</t>
  </si>
  <si>
    <t>27,5</t>
  </si>
  <si>
    <t xml:space="preserve">Свекла </t>
  </si>
  <si>
    <t>Сыр полутветдый</t>
  </si>
  <si>
    <t>9 шт</t>
  </si>
  <si>
    <t>Яйцо</t>
  </si>
  <si>
    <t>5 шт</t>
  </si>
  <si>
    <t>Огурцы консервированные</t>
  </si>
  <si>
    <t>11 шт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</si>
</sst>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0" xfId="0" applyBorder="1"/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Border="1"/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 applyBorder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29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10" fillId="2" borderId="0" xfId="0" applyFont="1" applyFill="1" applyBorder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7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8" fillId="0" borderId="0" xfId="0" applyFont="1" applyBorder="1"/>
    <xf numFmtId="0" fontId="10" fillId="0" borderId="0" xfId="0" applyFont="1"/>
    <xf numFmtId="0" fontId="10" fillId="0" borderId="0" xfId="0" applyFont="1" applyAlignment="1">
      <alignment vertical="center"/>
    </xf>
    <xf numFmtId="0" fontId="10" fillId="2" borderId="0" xfId="0" applyFont="1" applyFill="1"/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2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justify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31" fillId="0" borderId="0" xfId="0" applyFont="1" applyBorder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4" fillId="0" borderId="37" xfId="0" applyNumberFormat="1" applyFont="1" applyBorder="1" applyAlignment="1">
      <alignment horizontal="center" vertical="center"/>
    </xf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50" zoomScaleNormal="50" zoomScaleSheetLayoutView="75" topLeftCell="A21" workbookViewId="0">
      <selection activeCell="A1" sqref="A1:AN117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" customWidth="1"/>
    <col min="13" max="13" width="14.4259259259259" customWidth="1"/>
    <col min="14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2.712962962963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1" width="5.2962962962963" customWidth="1"/>
    <col min="32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18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27</v>
      </c>
      <c r="G13" s="19"/>
      <c r="H13" s="19">
        <f>F13*D13</f>
        <v>4995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4995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5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 t="s">
        <v>68</v>
      </c>
      <c r="Q23" s="48" t="s">
        <v>62</v>
      </c>
      <c r="R23" s="48" t="s">
        <v>69</v>
      </c>
      <c r="S23" s="48" t="s">
        <v>70</v>
      </c>
      <c r="T23" s="48"/>
      <c r="U23" s="48"/>
      <c r="V23" s="48"/>
      <c r="W23" s="46" t="s">
        <v>67</v>
      </c>
      <c r="X23" s="46" t="s">
        <v>62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71</v>
      </c>
      <c r="B24" s="49"/>
      <c r="C24" s="50"/>
      <c r="D24" s="51"/>
      <c r="E24" s="52">
        <v>27</v>
      </c>
      <c r="F24" s="52">
        <v>27</v>
      </c>
      <c r="G24" s="51">
        <v>27</v>
      </c>
      <c r="H24" s="52"/>
      <c r="I24" s="52">
        <v>27</v>
      </c>
      <c r="J24" s="52"/>
      <c r="K24" s="52"/>
      <c r="L24" s="52">
        <v>27</v>
      </c>
      <c r="M24" s="52">
        <v>27</v>
      </c>
      <c r="N24" s="52">
        <v>27</v>
      </c>
      <c r="O24" s="52">
        <v>27</v>
      </c>
      <c r="P24" s="52">
        <v>27</v>
      </c>
      <c r="Q24" s="52">
        <v>27</v>
      </c>
      <c r="R24" s="52">
        <v>27</v>
      </c>
      <c r="S24" s="52">
        <v>27</v>
      </c>
      <c r="T24" s="52"/>
      <c r="U24" s="52"/>
      <c r="V24" s="52"/>
      <c r="W24" s="51">
        <v>27</v>
      </c>
      <c r="X24" s="51">
        <v>27</v>
      </c>
      <c r="Y24" s="52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70</v>
      </c>
      <c r="G25" s="58">
        <v>108</v>
      </c>
      <c r="H25" s="57"/>
      <c r="I25" s="57"/>
      <c r="J25" s="57"/>
      <c r="K25" s="57"/>
      <c r="L25" s="57">
        <v>140</v>
      </c>
      <c r="M25" s="57"/>
      <c r="N25" s="57">
        <v>120</v>
      </c>
      <c r="O25" s="57">
        <v>6</v>
      </c>
      <c r="P25" s="57"/>
      <c r="Q25" s="57">
        <v>150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20.088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1.89</v>
      </c>
      <c r="G26" s="62">
        <f t="shared" si="0"/>
        <v>2.916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3.78</v>
      </c>
      <c r="M26" s="62">
        <f t="shared" si="0"/>
        <v>0</v>
      </c>
      <c r="N26" s="62">
        <f t="shared" si="0"/>
        <v>3.24</v>
      </c>
      <c r="O26" s="62">
        <f t="shared" si="0"/>
        <v>0.162</v>
      </c>
      <c r="P26" s="62">
        <f t="shared" si="0"/>
        <v>0</v>
      </c>
      <c r="Q26" s="62">
        <f t="shared" si="0"/>
        <v>4.05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4.05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150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6.48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4.05</v>
      </c>
      <c r="G28" s="62">
        <f t="shared" si="1"/>
        <v>2.43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0.459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0.135</v>
      </c>
      <c r="F30" s="62">
        <f t="shared" si="2"/>
        <v>0.054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0.135</v>
      </c>
      <c r="N30" s="62">
        <f t="shared" si="2"/>
        <v>0.135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38.5714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1.8514278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0.81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1.0414278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42.857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1.157139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1.157139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>
        <v>3</v>
      </c>
      <c r="P35" s="57"/>
      <c r="Q35" s="57">
        <v>18</v>
      </c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1.1502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0.0432</v>
      </c>
      <c r="G36" s="62">
        <f t="shared" si="8"/>
        <v>0.27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0.081</v>
      </c>
      <c r="P36" s="62">
        <f t="shared" si="8"/>
        <v>0</v>
      </c>
      <c r="Q36" s="62">
        <f t="shared" si="8"/>
        <v>0.486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0.27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1</v>
      </c>
      <c r="N37" s="57">
        <v>0.4</v>
      </c>
      <c r="O37" s="57">
        <v>0.2</v>
      </c>
      <c r="P37" s="57">
        <v>0.27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0.08289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0.0054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0.027</v>
      </c>
      <c r="M38" s="62">
        <f t="shared" si="10"/>
        <v>0.027</v>
      </c>
      <c r="N38" s="62">
        <f t="shared" si="10"/>
        <v>0.0108</v>
      </c>
      <c r="O38" s="62">
        <f t="shared" si="10"/>
        <v>0.0054</v>
      </c>
      <c r="P38" s="62">
        <f t="shared" si="10"/>
        <v>0.00729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3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0.216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0.054</v>
      </c>
      <c r="M40" s="62">
        <f t="shared" si="12"/>
        <v>0</v>
      </c>
      <c r="N40" s="62">
        <f t="shared" si="12"/>
        <v>0</v>
      </c>
      <c r="O40" s="62">
        <f t="shared" si="12"/>
        <v>0.081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0.081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4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0.108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0.108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81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59.1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1.5957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1.5957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82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106.6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21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3.4452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2.8782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0.567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2</v>
      </c>
      <c r="M47" s="57">
        <v>17</v>
      </c>
      <c r="N47" s="57"/>
      <c r="O47" s="57"/>
      <c r="P47" s="57">
        <v>7.14</v>
      </c>
      <c r="Q47" s="57"/>
      <c r="R47" s="57"/>
      <c r="S47" s="57"/>
      <c r="T47" s="57"/>
      <c r="U47" s="57"/>
      <c r="V47" s="57"/>
      <c r="W47" s="58">
        <v>10.7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0.99468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0.054</v>
      </c>
      <c r="M48" s="62">
        <f t="shared" si="22"/>
        <v>0.459</v>
      </c>
      <c r="N48" s="62">
        <f t="shared" si="22"/>
        <v>0</v>
      </c>
      <c r="O48" s="62">
        <f t="shared" si="22"/>
        <v>0</v>
      </c>
      <c r="P48" s="62">
        <f t="shared" si="22"/>
        <v>0.19278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0.2889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>
        <v>19</v>
      </c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>
        <v>11.3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1.2906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0.27</v>
      </c>
      <c r="M50" s="62">
        <f t="shared" si="24"/>
        <v>0.513</v>
      </c>
      <c r="N50" s="62">
        <f t="shared" si="24"/>
        <v>0</v>
      </c>
      <c r="O50" s="62">
        <f t="shared" si="24"/>
        <v>0.2025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0.3051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85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15.3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0.4131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0.4131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spans="1:40">
      <c r="A53" s="53" t="s">
        <v>86</v>
      </c>
      <c r="B53" s="54"/>
      <c r="C53" s="55" t="s">
        <v>73</v>
      </c>
      <c r="D53" s="56"/>
      <c r="E53" s="57">
        <v>16</v>
      </c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0.432</v>
      </c>
      <c r="AL53" s="161">
        <f>SUM(AF54:AJ54)</f>
        <v>0</v>
      </c>
      <c r="AM53" s="137"/>
      <c r="AN53" s="137"/>
    </row>
    <row r="54" ht="24.6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0.432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44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74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37"/>
      <c r="AN56" s="137"/>
    </row>
    <row r="57" ht="27.75" customHeight="1" spans="1:40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175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4.725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4.725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73</v>
      </c>
      <c r="D59" s="56"/>
      <c r="E59" s="57"/>
      <c r="F59" s="57">
        <v>12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0.324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74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0.324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60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1.62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74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1.62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44</v>
      </c>
      <c r="B63" s="54"/>
      <c r="C63" s="55" t="s">
        <v>73</v>
      </c>
      <c r="D63" s="56"/>
      <c r="E63" s="57"/>
      <c r="F63" s="57"/>
      <c r="G63" s="58"/>
      <c r="H63" s="57"/>
      <c r="I63" s="57">
        <v>79.8</v>
      </c>
      <c r="J63" s="57"/>
      <c r="K63" s="57"/>
      <c r="L63" s="57"/>
      <c r="M63" s="57"/>
      <c r="N63" s="57"/>
      <c r="O63" s="83"/>
      <c r="P63" s="57"/>
      <c r="Q63" s="57">
        <v>41</v>
      </c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3.2616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2.1546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1.107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37"/>
      <c r="AN64" s="137"/>
    </row>
    <row r="65" ht="24.6" customHeight="1" spans="1:40">
      <c r="A65" s="53" t="s">
        <v>90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0.18</v>
      </c>
      <c r="P65" s="57"/>
      <c r="Q65" s="57">
        <v>0.18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0.00972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0.00486</v>
      </c>
      <c r="P66" s="62">
        <f t="shared" si="34"/>
        <v>0</v>
      </c>
      <c r="Q66" s="62">
        <f t="shared" si="34"/>
        <v>0.00486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spans="1:40">
      <c r="A67" s="53" t="s">
        <v>91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>
        <v>30.03</v>
      </c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0.81081</v>
      </c>
      <c r="AL67" s="161">
        <f>SUM(AF68:AJ68)</f>
        <v>0</v>
      </c>
      <c r="AM67" s="137"/>
      <c r="AN67" s="137"/>
    </row>
    <row r="68" ht="24.6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0.81081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hidden="1" spans="1:40">
      <c r="A69" s="185"/>
      <c r="B69" s="181"/>
      <c r="C69" s="55"/>
      <c r="D69" s="183"/>
      <c r="E69" s="184"/>
      <c r="F69" s="184"/>
      <c r="G69" s="186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6"/>
      <c r="X69" s="186"/>
      <c r="Y69" s="184"/>
      <c r="Z69" s="184"/>
      <c r="AA69" s="184"/>
      <c r="AB69" s="184"/>
      <c r="AC69" s="184"/>
      <c r="AD69" s="184"/>
      <c r="AE69" s="217"/>
      <c r="AF69" s="184"/>
      <c r="AG69" s="184"/>
      <c r="AH69" s="184"/>
      <c r="AI69" s="184"/>
      <c r="AJ69" s="220"/>
      <c r="AK69" s="221"/>
      <c r="AL69" s="222"/>
      <c r="AM69" s="137"/>
      <c r="AN69" s="137"/>
    </row>
    <row r="70" ht="24.6" hidden="1" spans="1:40">
      <c r="A70" s="185"/>
      <c r="B70" s="181"/>
      <c r="C70" s="55"/>
      <c r="D70" s="183"/>
      <c r="E70" s="184"/>
      <c r="F70" s="184"/>
      <c r="G70" s="186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6"/>
      <c r="X70" s="186"/>
      <c r="Y70" s="184"/>
      <c r="Z70" s="184"/>
      <c r="AA70" s="184"/>
      <c r="AB70" s="184"/>
      <c r="AC70" s="184"/>
      <c r="AD70" s="184"/>
      <c r="AE70" s="217"/>
      <c r="AF70" s="184"/>
      <c r="AG70" s="184"/>
      <c r="AH70" s="184"/>
      <c r="AI70" s="184"/>
      <c r="AJ70" s="220"/>
      <c r="AK70" s="221"/>
      <c r="AL70" s="222"/>
      <c r="AM70" s="137"/>
      <c r="AN70" s="137"/>
    </row>
    <row r="71" ht="24.6" spans="1:40">
      <c r="A71" s="53" t="s">
        <v>92</v>
      </c>
      <c r="B71" s="54"/>
      <c r="C71" s="55" t="s">
        <v>73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>
        <v>4.09</v>
      </c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6">SUM(D72:AE72)</f>
        <v>0.11043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74</v>
      </c>
      <c r="D72" s="61">
        <f t="shared" ref="D72:L72" si="37">(D$24*D71)/1000</f>
        <v>0</v>
      </c>
      <c r="E72" s="62">
        <f t="shared" si="37"/>
        <v>0</v>
      </c>
      <c r="F72" s="62">
        <f t="shared" si="37"/>
        <v>0</v>
      </c>
      <c r="G72" s="62">
        <f t="shared" si="37"/>
        <v>0</v>
      </c>
      <c r="H72" s="62">
        <f t="shared" si="37"/>
        <v>0</v>
      </c>
      <c r="I72" s="62">
        <f t="shared" si="37"/>
        <v>0</v>
      </c>
      <c r="J72" s="62">
        <f t="shared" si="37"/>
        <v>0</v>
      </c>
      <c r="K72" s="62">
        <f t="shared" si="37"/>
        <v>0</v>
      </c>
      <c r="L72" s="62">
        <f t="shared" si="37"/>
        <v>0</v>
      </c>
      <c r="M72" s="62">
        <f t="shared" ref="M72:AJ72" si="38">(M$24*M71)/1000</f>
        <v>0</v>
      </c>
      <c r="N72" s="62">
        <f t="shared" si="38"/>
        <v>0</v>
      </c>
      <c r="O72" s="62">
        <f t="shared" si="38"/>
        <v>0</v>
      </c>
      <c r="P72" s="62">
        <f t="shared" si="38"/>
        <v>0.11043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4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2">
        <f t="shared" si="38"/>
        <v>0</v>
      </c>
      <c r="AK72" s="176"/>
      <c r="AL72" s="164"/>
      <c r="AM72" s="20" t="s">
        <v>93</v>
      </c>
      <c r="AN72" s="137"/>
    </row>
    <row r="73" ht="24.6" spans="1:40">
      <c r="A73" s="53" t="s">
        <v>94</v>
      </c>
      <c r="B73" s="54"/>
      <c r="C73" s="55" t="s">
        <v>73</v>
      </c>
      <c r="D73" s="56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 t="shared" ref="AK73" si="39">SUM(D74:AE74)</f>
        <v>0.0081</v>
      </c>
      <c r="AL73" s="161">
        <f>SUM(AF74:AJ74)</f>
        <v>0</v>
      </c>
      <c r="AM73" s="137"/>
      <c r="AN73" s="137"/>
    </row>
    <row r="74" ht="24.6" spans="1:40">
      <c r="A74" s="59"/>
      <c r="B74" s="60"/>
      <c r="C74" s="55" t="s">
        <v>74</v>
      </c>
      <c r="D74" s="61">
        <f t="shared" ref="D74:AJ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</v>
      </c>
      <c r="R74" s="62">
        <f t="shared" si="40"/>
        <v>0</v>
      </c>
      <c r="S74" s="62">
        <f t="shared" si="40"/>
        <v>0</v>
      </c>
      <c r="T74" s="62">
        <f t="shared" si="40"/>
        <v>0</v>
      </c>
      <c r="U74" s="62">
        <f t="shared" si="40"/>
        <v>0</v>
      </c>
      <c r="V74" s="62">
        <f t="shared" si="40"/>
        <v>0</v>
      </c>
      <c r="W74" s="62">
        <f t="shared" si="40"/>
        <v>0</v>
      </c>
      <c r="X74" s="62">
        <f t="shared" si="40"/>
        <v>0.0081</v>
      </c>
      <c r="Y74" s="62">
        <f t="shared" si="40"/>
        <v>0</v>
      </c>
      <c r="Z74" s="62">
        <f t="shared" si="40"/>
        <v>0</v>
      </c>
      <c r="AA74" s="62">
        <f t="shared" si="40"/>
        <v>0</v>
      </c>
      <c r="AB74" s="62">
        <f t="shared" si="40"/>
        <v>0</v>
      </c>
      <c r="AC74" s="62">
        <f t="shared" si="40"/>
        <v>0</v>
      </c>
      <c r="AD74" s="62">
        <f t="shared" si="40"/>
        <v>0</v>
      </c>
      <c r="AE74" s="114">
        <f t="shared" si="40"/>
        <v>0</v>
      </c>
      <c r="AF74" s="62">
        <f t="shared" si="40"/>
        <v>0</v>
      </c>
      <c r="AG74" s="62">
        <f t="shared" si="40"/>
        <v>0</v>
      </c>
      <c r="AH74" s="62">
        <f t="shared" si="40"/>
        <v>0</v>
      </c>
      <c r="AI74" s="62">
        <f t="shared" si="40"/>
        <v>0</v>
      </c>
      <c r="AJ74" s="162">
        <f t="shared" si="40"/>
        <v>0</v>
      </c>
      <c r="AK74" s="176"/>
      <c r="AL74" s="164"/>
      <c r="AM74" s="219"/>
      <c r="AN74" s="137"/>
    </row>
    <row r="75" ht="24.6" hidden="1" spans="1:40">
      <c r="A75" s="53" t="s">
        <v>95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>
        <v>8</v>
      </c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:AK89" si="41">SUM(D76:AE76)</f>
        <v>0.216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74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0.216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137"/>
      <c r="AN76" s="137"/>
    </row>
    <row r="77" ht="24.6" hidden="1" spans="1:40">
      <c r="A77" s="53" t="s">
        <v>96</v>
      </c>
      <c r="B77" s="54"/>
      <c r="C77" s="55" t="s">
        <v>73</v>
      </c>
      <c r="D77" s="56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83"/>
      <c r="P77" s="57"/>
      <c r="Q77" s="57">
        <v>6.3</v>
      </c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 t="shared" ref="AK77" si="44">SUM(D78:AE78)</f>
        <v>0.1701</v>
      </c>
      <c r="AL77" s="161">
        <f>SUM(AF78:AJ78)</f>
        <v>0</v>
      </c>
      <c r="AM77" s="137"/>
      <c r="AN77" s="137"/>
    </row>
    <row r="78" ht="24.6" hidden="1" spans="1:40">
      <c r="A78" s="59"/>
      <c r="B78" s="60"/>
      <c r="C78" s="55" t="s">
        <v>74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0.1701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4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2">
        <f t="shared" si="45"/>
        <v>0</v>
      </c>
      <c r="AK78" s="176"/>
      <c r="AL78" s="164"/>
      <c r="AM78" s="219"/>
      <c r="AN78" s="137"/>
    </row>
    <row r="79" ht="24.6" customHeight="1" spans="1:40">
      <c r="A79" s="53" t="s">
        <v>97</v>
      </c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>
        <v>2</v>
      </c>
      <c r="M79" s="57">
        <v>6</v>
      </c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 t="shared" si="41"/>
        <v>0.216</v>
      </c>
      <c r="AL79" s="161">
        <f>SUM(AF80:AJ80)</f>
        <v>0</v>
      </c>
      <c r="AM79" s="137"/>
      <c r="AN79" s="137"/>
    </row>
    <row r="80" ht="24.6" customHeight="1" spans="1:40">
      <c r="A80" s="59"/>
      <c r="B80" s="60"/>
      <c r="C80" s="55" t="s">
        <v>74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0.054</v>
      </c>
      <c r="M80" s="62">
        <f t="shared" si="46"/>
        <v>0.162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4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2">
        <f t="shared" si="46"/>
        <v>0</v>
      </c>
      <c r="AK80" s="176"/>
      <c r="AL80" s="164"/>
      <c r="AM80" s="137"/>
      <c r="AN80" s="137"/>
    </row>
    <row r="81" ht="24.6" customHeight="1" spans="1:40">
      <c r="A81" s="63" t="s">
        <v>98</v>
      </c>
      <c r="B81" s="54"/>
      <c r="C81" s="55" t="s">
        <v>73</v>
      </c>
      <c r="D81" s="56"/>
      <c r="E81" s="57"/>
      <c r="F81" s="57"/>
      <c r="G81" s="58">
        <v>3</v>
      </c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 t="shared" si="41"/>
        <v>0.081</v>
      </c>
      <c r="AL81" s="161">
        <f>SUM(AF82:AJ82)</f>
        <v>0</v>
      </c>
      <c r="AM81" s="137"/>
      <c r="AN81" s="137"/>
    </row>
    <row r="82" ht="24.6" customHeight="1" spans="1:40">
      <c r="A82" s="64"/>
      <c r="B82" s="181"/>
      <c r="C82" s="182" t="s">
        <v>74</v>
      </c>
      <c r="D82" s="183">
        <f t="shared" ref="D82:AJ82" si="47">(D$24*D81)/1000</f>
        <v>0</v>
      </c>
      <c r="E82" s="184">
        <f t="shared" si="47"/>
        <v>0</v>
      </c>
      <c r="F82" s="184">
        <f t="shared" si="47"/>
        <v>0</v>
      </c>
      <c r="G82" s="184">
        <f t="shared" si="47"/>
        <v>0.081</v>
      </c>
      <c r="H82" s="184">
        <f t="shared" si="47"/>
        <v>0</v>
      </c>
      <c r="I82" s="184">
        <f t="shared" si="47"/>
        <v>0</v>
      </c>
      <c r="J82" s="184">
        <f t="shared" si="47"/>
        <v>0</v>
      </c>
      <c r="K82" s="184">
        <f t="shared" si="47"/>
        <v>0</v>
      </c>
      <c r="L82" s="184">
        <f t="shared" si="47"/>
        <v>0</v>
      </c>
      <c r="M82" s="184">
        <f t="shared" si="47"/>
        <v>0</v>
      </c>
      <c r="N82" s="184">
        <f t="shared" si="47"/>
        <v>0</v>
      </c>
      <c r="O82" s="184"/>
      <c r="P82" s="184">
        <f t="shared" ref="P82" si="48">(P$24*P81)/1000</f>
        <v>0</v>
      </c>
      <c r="Q82" s="184">
        <f t="shared" si="47"/>
        <v>0</v>
      </c>
      <c r="R82" s="184">
        <f t="shared" si="47"/>
        <v>0</v>
      </c>
      <c r="S82" s="184">
        <f t="shared" si="47"/>
        <v>0</v>
      </c>
      <c r="T82" s="184">
        <f t="shared" si="47"/>
        <v>0</v>
      </c>
      <c r="U82" s="184">
        <f t="shared" si="47"/>
        <v>0</v>
      </c>
      <c r="V82" s="184">
        <f t="shared" si="47"/>
        <v>0</v>
      </c>
      <c r="W82" s="184">
        <f t="shared" si="47"/>
        <v>0</v>
      </c>
      <c r="X82" s="184">
        <f t="shared" si="47"/>
        <v>0</v>
      </c>
      <c r="Y82" s="184">
        <f t="shared" si="47"/>
        <v>0</v>
      </c>
      <c r="Z82" s="184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4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2">
        <f t="shared" si="47"/>
        <v>0</v>
      </c>
      <c r="AK82" s="176"/>
      <c r="AL82" s="164"/>
      <c r="AM82" s="137"/>
      <c r="AN82" s="137"/>
    </row>
    <row r="83" ht="24.6" hidden="1" spans="1:38">
      <c r="A83" s="53" t="s">
        <v>99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3"/>
      <c r="AF83" s="57"/>
      <c r="AG83" s="57"/>
      <c r="AH83" s="57"/>
      <c r="AI83" s="57"/>
      <c r="AJ83" s="159"/>
      <c r="AK83" s="175">
        <f t="shared" si="41"/>
        <v>0</v>
      </c>
      <c r="AL83" s="161">
        <f>SUM(AF84:AJ84)</f>
        <v>0</v>
      </c>
    </row>
    <row r="84" ht="24.6" hidden="1" spans="1:38">
      <c r="A84" s="59"/>
      <c r="B84" s="181"/>
      <c r="C84" s="182" t="s">
        <v>74</v>
      </c>
      <c r="D84" s="183">
        <f t="shared" ref="D84:N84" si="49">(D$24*D83)/1000</f>
        <v>0</v>
      </c>
      <c r="E84" s="184">
        <f t="shared" si="49"/>
        <v>0</v>
      </c>
      <c r="F84" s="184">
        <f t="shared" si="49"/>
        <v>0</v>
      </c>
      <c r="G84" s="62">
        <f t="shared" si="49"/>
        <v>0</v>
      </c>
      <c r="H84" s="184">
        <f t="shared" si="49"/>
        <v>0</v>
      </c>
      <c r="I84" s="184">
        <f t="shared" si="49"/>
        <v>0</v>
      </c>
      <c r="J84" s="184">
        <f t="shared" si="49"/>
        <v>0</v>
      </c>
      <c r="K84" s="184">
        <f t="shared" si="49"/>
        <v>0</v>
      </c>
      <c r="L84" s="184">
        <f t="shared" si="49"/>
        <v>0</v>
      </c>
      <c r="M84" s="184">
        <f t="shared" si="49"/>
        <v>0</v>
      </c>
      <c r="N84" s="184">
        <f t="shared" si="49"/>
        <v>0</v>
      </c>
      <c r="O84" s="184"/>
      <c r="P84" s="184">
        <f t="shared" ref="P84:AJ84" si="50">(P$24*P83)/1000</f>
        <v>0</v>
      </c>
      <c r="Q84" s="184">
        <f t="shared" si="50"/>
        <v>0</v>
      </c>
      <c r="R84" s="184">
        <f t="shared" si="50"/>
        <v>0</v>
      </c>
      <c r="S84" s="184">
        <f t="shared" si="50"/>
        <v>0</v>
      </c>
      <c r="T84" s="184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4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2">
        <f t="shared" si="50"/>
        <v>0</v>
      </c>
      <c r="AK84" s="176"/>
      <c r="AL84" s="164"/>
    </row>
    <row r="85" ht="24.6" spans="1:38">
      <c r="A85" s="53" t="s">
        <v>100</v>
      </c>
      <c r="B85" s="54"/>
      <c r="C85" s="55" t="s">
        <v>73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15</v>
      </c>
      <c r="X85" s="58"/>
      <c r="Y85" s="57"/>
      <c r="Z85" s="57"/>
      <c r="AA85" s="57"/>
      <c r="AB85" s="57"/>
      <c r="AC85" s="57"/>
      <c r="AD85" s="57"/>
      <c r="AE85" s="113"/>
      <c r="AF85" s="57"/>
      <c r="AG85" s="57"/>
      <c r="AH85" s="57"/>
      <c r="AI85" s="57"/>
      <c r="AJ85" s="159"/>
      <c r="AK85" s="175">
        <f t="shared" si="41"/>
        <v>0.405</v>
      </c>
      <c r="AL85" s="161">
        <f>SUM(AF86:AJ86)</f>
        <v>0</v>
      </c>
    </row>
    <row r="86" ht="18" customHeight="1" spans="1:38">
      <c r="A86" s="59"/>
      <c r="B86" s="181"/>
      <c r="C86" s="182" t="s">
        <v>74</v>
      </c>
      <c r="D86" s="183">
        <f t="shared" ref="D86:AJ88" si="51">(D$24*D85)/1000</f>
        <v>0</v>
      </c>
      <c r="E86" s="184">
        <f t="shared" si="51"/>
        <v>0</v>
      </c>
      <c r="F86" s="184">
        <f t="shared" si="51"/>
        <v>0</v>
      </c>
      <c r="G86" s="184">
        <f t="shared" si="51"/>
        <v>0</v>
      </c>
      <c r="H86" s="184">
        <f t="shared" si="51"/>
        <v>0</v>
      </c>
      <c r="I86" s="184">
        <f t="shared" si="51"/>
        <v>0</v>
      </c>
      <c r="J86" s="184">
        <f t="shared" si="51"/>
        <v>0</v>
      </c>
      <c r="K86" s="184">
        <f t="shared" si="51"/>
        <v>0</v>
      </c>
      <c r="L86" s="184">
        <f t="shared" si="51"/>
        <v>0</v>
      </c>
      <c r="M86" s="184">
        <f t="shared" si="51"/>
        <v>0</v>
      </c>
      <c r="N86" s="184">
        <f t="shared" si="51"/>
        <v>0</v>
      </c>
      <c r="O86" s="62">
        <f t="shared" si="51"/>
        <v>0</v>
      </c>
      <c r="P86" s="62">
        <f t="shared" si="51"/>
        <v>0</v>
      </c>
      <c r="Q86" s="184">
        <f>(Q$24*Q85)/1000</f>
        <v>0</v>
      </c>
      <c r="R86" s="184">
        <f t="shared" si="51"/>
        <v>0</v>
      </c>
      <c r="S86" s="184">
        <f t="shared" si="51"/>
        <v>0</v>
      </c>
      <c r="T86" s="184">
        <f t="shared" si="51"/>
        <v>0</v>
      </c>
      <c r="U86" s="62">
        <f t="shared" si="51"/>
        <v>0</v>
      </c>
      <c r="V86" s="62">
        <f t="shared" si="51"/>
        <v>0</v>
      </c>
      <c r="W86" s="62">
        <f t="shared" si="51"/>
        <v>0.405</v>
      </c>
      <c r="X86" s="62">
        <f t="shared" si="51"/>
        <v>0</v>
      </c>
      <c r="Y86" s="62">
        <f t="shared" si="51"/>
        <v>0</v>
      </c>
      <c r="Z86" s="62">
        <f t="shared" si="51"/>
        <v>0</v>
      </c>
      <c r="AA86" s="62">
        <f t="shared" si="51"/>
        <v>0</v>
      </c>
      <c r="AB86" s="62">
        <f t="shared" si="51"/>
        <v>0</v>
      </c>
      <c r="AC86" s="62">
        <f t="shared" si="51"/>
        <v>0</v>
      </c>
      <c r="AD86" s="62">
        <f t="shared" si="51"/>
        <v>0</v>
      </c>
      <c r="AE86" s="114">
        <f t="shared" si="51"/>
        <v>0</v>
      </c>
      <c r="AF86" s="62">
        <f t="shared" si="51"/>
        <v>0</v>
      </c>
      <c r="AG86" s="62">
        <f t="shared" si="51"/>
        <v>0</v>
      </c>
      <c r="AH86" s="62">
        <f t="shared" si="51"/>
        <v>0</v>
      </c>
      <c r="AI86" s="62">
        <f t="shared" si="51"/>
        <v>0</v>
      </c>
      <c r="AJ86" s="162">
        <f t="shared" si="51"/>
        <v>0</v>
      </c>
      <c r="AK86" s="176"/>
      <c r="AL86" s="164"/>
    </row>
    <row r="87" ht="24.6" hidden="1" spans="1:38">
      <c r="A87" s="53"/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3"/>
      <c r="AF87" s="57"/>
      <c r="AG87" s="57"/>
      <c r="AH87" s="57"/>
      <c r="AI87" s="57"/>
      <c r="AJ87" s="159"/>
      <c r="AK87" s="175">
        <f t="shared" ref="AK87" si="52">SUM(D88:AE88)</f>
        <v>0</v>
      </c>
      <c r="AL87" s="161">
        <f>SUM(AF88:AJ88)</f>
        <v>0</v>
      </c>
    </row>
    <row r="88" ht="24.6" hidden="1" spans="1:38">
      <c r="A88" s="59"/>
      <c r="B88" s="181"/>
      <c r="C88" s="182" t="s">
        <v>74</v>
      </c>
      <c r="D88" s="183">
        <f t="shared" ref="D88:L88" si="53">(D$24*D87)/1000</f>
        <v>0</v>
      </c>
      <c r="E88" s="184">
        <f t="shared" si="53"/>
        <v>0</v>
      </c>
      <c r="F88" s="184">
        <f t="shared" si="53"/>
        <v>0</v>
      </c>
      <c r="G88" s="184">
        <f t="shared" si="53"/>
        <v>0</v>
      </c>
      <c r="H88" s="184">
        <f t="shared" si="53"/>
        <v>0</v>
      </c>
      <c r="I88" s="184">
        <f t="shared" si="53"/>
        <v>0</v>
      </c>
      <c r="J88" s="184">
        <f t="shared" si="53"/>
        <v>0</v>
      </c>
      <c r="K88" s="184">
        <f t="shared" si="53"/>
        <v>0</v>
      </c>
      <c r="L88" s="184">
        <f t="shared" si="53"/>
        <v>0</v>
      </c>
      <c r="M88" s="184">
        <f t="shared" si="51"/>
        <v>0</v>
      </c>
      <c r="N88" s="184">
        <f t="shared" si="51"/>
        <v>0</v>
      </c>
      <c r="O88" s="184">
        <f t="shared" si="51"/>
        <v>0</v>
      </c>
      <c r="P88" s="62">
        <f t="shared" si="51"/>
        <v>0</v>
      </c>
      <c r="Q88" s="184">
        <f>(Q$24*Q87)/1000</f>
        <v>0</v>
      </c>
      <c r="R88" s="184">
        <f t="shared" ref="R88:V88" si="54">(R$24*R87)/1000</f>
        <v>0</v>
      </c>
      <c r="S88" s="184">
        <f t="shared" si="54"/>
        <v>0</v>
      </c>
      <c r="T88" s="184">
        <f t="shared" si="54"/>
        <v>0</v>
      </c>
      <c r="U88" s="184">
        <f t="shared" si="54"/>
        <v>0</v>
      </c>
      <c r="V88" s="62">
        <f t="shared" si="54"/>
        <v>0</v>
      </c>
      <c r="W88" s="184">
        <f t="shared" si="51"/>
        <v>0</v>
      </c>
      <c r="X88" s="184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4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62">
        <f t="shared" si="51"/>
        <v>0</v>
      </c>
      <c r="AK88" s="176"/>
      <c r="AL88" s="164"/>
    </row>
    <row r="89" ht="27" hidden="1" customHeight="1" spans="1:38">
      <c r="A89" s="53" t="s">
        <v>101</v>
      </c>
      <c r="B89" s="54"/>
      <c r="C89" s="55" t="s">
        <v>73</v>
      </c>
      <c r="D89" s="187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3"/>
      <c r="AF89" s="57"/>
      <c r="AG89" s="57"/>
      <c r="AH89" s="57"/>
      <c r="AI89" s="57"/>
      <c r="AJ89" s="159"/>
      <c r="AK89" s="175">
        <f t="shared" si="41"/>
        <v>0</v>
      </c>
      <c r="AL89" s="161">
        <f>SUM(AF90:AJ90)</f>
        <v>0</v>
      </c>
    </row>
    <row r="90" ht="25.15" hidden="1" customHeight="1" spans="1:38">
      <c r="A90" s="59"/>
      <c r="B90" s="60"/>
      <c r="C90" s="182" t="s">
        <v>74</v>
      </c>
      <c r="D90" s="188">
        <f t="shared" ref="D90:AJ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si="55"/>
        <v>0</v>
      </c>
      <c r="K90" s="62">
        <f t="shared" si="55"/>
        <v>0</v>
      </c>
      <c r="L90" s="62">
        <f t="shared" si="55"/>
        <v>0</v>
      </c>
      <c r="M90" s="62">
        <f t="shared" si="55"/>
        <v>0</v>
      </c>
      <c r="N90" s="62">
        <f t="shared" si="55"/>
        <v>0</v>
      </c>
      <c r="O90" s="62">
        <f t="shared" si="55"/>
        <v>0</v>
      </c>
      <c r="P90" s="62">
        <f t="shared" si="55"/>
        <v>0</v>
      </c>
      <c r="Q90" s="62">
        <f t="shared" si="55"/>
        <v>0</v>
      </c>
      <c r="R90" s="62">
        <f t="shared" si="55"/>
        <v>0</v>
      </c>
      <c r="S90" s="62">
        <f t="shared" si="55"/>
        <v>0</v>
      </c>
      <c r="T90" s="62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4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2">
        <f t="shared" si="55"/>
        <v>0</v>
      </c>
      <c r="AK90" s="176"/>
      <c r="AL90" s="164"/>
    </row>
    <row r="91" ht="24.6" hidden="1" spans="1:38">
      <c r="A91" s="53" t="s">
        <v>92</v>
      </c>
      <c r="B91" s="54"/>
      <c r="C91" s="55" t="s">
        <v>73</v>
      </c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7"/>
      <c r="Y91" s="57"/>
      <c r="Z91" s="57"/>
      <c r="AA91" s="57"/>
      <c r="AB91" s="57"/>
      <c r="AC91" s="57"/>
      <c r="AD91" s="57"/>
      <c r="AE91" s="113"/>
      <c r="AF91" s="57"/>
      <c r="AG91" s="57"/>
      <c r="AH91" s="57"/>
      <c r="AI91" s="57"/>
      <c r="AJ91" s="159"/>
      <c r="AK91" s="160">
        <f>SUM(D92:AE92)</f>
        <v>0</v>
      </c>
      <c r="AL91" s="161">
        <f>SUM(AF92:AJ92)</f>
        <v>0</v>
      </c>
    </row>
    <row r="92" ht="24.6" hidden="1" spans="1:39">
      <c r="A92" s="59"/>
      <c r="B92" s="181"/>
      <c r="C92" s="182" t="s">
        <v>74</v>
      </c>
      <c r="D92" s="183">
        <f t="shared" ref="D92:AJ92" si="56">(D$24*D91)/1000</f>
        <v>0</v>
      </c>
      <c r="E92" s="184">
        <f t="shared" si="56"/>
        <v>0</v>
      </c>
      <c r="F92" s="184">
        <f t="shared" si="56"/>
        <v>0</v>
      </c>
      <c r="G92" s="62">
        <f t="shared" si="56"/>
        <v>0</v>
      </c>
      <c r="H92" s="184">
        <f t="shared" si="56"/>
        <v>0</v>
      </c>
      <c r="I92" s="184">
        <f t="shared" si="56"/>
        <v>0</v>
      </c>
      <c r="J92" s="184">
        <f t="shared" si="56"/>
        <v>0</v>
      </c>
      <c r="K92" s="184">
        <f t="shared" si="56"/>
        <v>0</v>
      </c>
      <c r="L92" s="184"/>
      <c r="M92" s="184"/>
      <c r="N92" s="184">
        <f t="shared" si="56"/>
        <v>0</v>
      </c>
      <c r="O92" s="184"/>
      <c r="P92" s="184">
        <f t="shared" ref="P92" si="57">(P$24*P91)/1000</f>
        <v>0</v>
      </c>
      <c r="Q92" s="184">
        <f t="shared" si="56"/>
        <v>0</v>
      </c>
      <c r="R92" s="184">
        <f t="shared" si="56"/>
        <v>0</v>
      </c>
      <c r="S92" s="184">
        <f t="shared" si="56"/>
        <v>0</v>
      </c>
      <c r="T92" s="184">
        <f t="shared" si="56"/>
        <v>0</v>
      </c>
      <c r="U92" s="62">
        <f t="shared" si="56"/>
        <v>0</v>
      </c>
      <c r="V92" s="62">
        <f t="shared" si="56"/>
        <v>0</v>
      </c>
      <c r="W92" s="62">
        <f t="shared" si="56"/>
        <v>0</v>
      </c>
      <c r="X92" s="62">
        <f t="shared" si="56"/>
        <v>0</v>
      </c>
      <c r="Y92" s="62">
        <f t="shared" si="56"/>
        <v>0</v>
      </c>
      <c r="Z92" s="62">
        <f t="shared" si="56"/>
        <v>0</v>
      </c>
      <c r="AA92" s="62">
        <f t="shared" si="56"/>
        <v>0</v>
      </c>
      <c r="AB92" s="62">
        <f t="shared" si="56"/>
        <v>0</v>
      </c>
      <c r="AC92" s="62">
        <f t="shared" si="56"/>
        <v>0</v>
      </c>
      <c r="AD92" s="62">
        <f t="shared" si="56"/>
        <v>0</v>
      </c>
      <c r="AE92" s="114">
        <f t="shared" si="56"/>
        <v>0</v>
      </c>
      <c r="AF92" s="62">
        <f t="shared" si="56"/>
        <v>0</v>
      </c>
      <c r="AG92" s="62">
        <f t="shared" si="56"/>
        <v>0</v>
      </c>
      <c r="AH92" s="62">
        <f t="shared" si="56"/>
        <v>0</v>
      </c>
      <c r="AI92" s="62">
        <f t="shared" si="56"/>
        <v>0</v>
      </c>
      <c r="AJ92" s="162">
        <f t="shared" si="56"/>
        <v>0</v>
      </c>
      <c r="AK92" s="163"/>
      <c r="AL92" s="164"/>
      <c r="AM92" s="223" t="s">
        <v>102</v>
      </c>
    </row>
    <row r="93" ht="24.6" hidden="1" spans="1:38">
      <c r="A93" s="53" t="s">
        <v>103</v>
      </c>
      <c r="B93" s="54"/>
      <c r="C93" s="55" t="s">
        <v>73</v>
      </c>
      <c r="D93" s="187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3"/>
      <c r="AF93" s="57"/>
      <c r="AG93" s="57"/>
      <c r="AH93" s="57"/>
      <c r="AI93" s="57"/>
      <c r="AJ93" s="159"/>
      <c r="AK93" s="175">
        <f t="shared" ref="AK93" si="58">SUM(D94:AE94)</f>
        <v>0</v>
      </c>
      <c r="AL93" s="161">
        <f>SUM(AF94:AJ94)</f>
        <v>0</v>
      </c>
    </row>
    <row r="94" ht="18" hidden="1" customHeight="1" spans="1:38">
      <c r="A94" s="59"/>
      <c r="B94" s="60"/>
      <c r="C94" s="182" t="s">
        <v>74</v>
      </c>
      <c r="D94" s="188">
        <f t="shared" ref="D94:I94" si="59">(D$24*D93)/1000</f>
        <v>0</v>
      </c>
      <c r="E94" s="62">
        <f t="shared" si="59"/>
        <v>0</v>
      </c>
      <c r="F94" s="62">
        <f t="shared" si="59"/>
        <v>0</v>
      </c>
      <c r="G94" s="62">
        <f t="shared" si="59"/>
        <v>0</v>
      </c>
      <c r="H94" s="62">
        <f t="shared" si="59"/>
        <v>0</v>
      </c>
      <c r="I94" s="62">
        <f t="shared" si="59"/>
        <v>0</v>
      </c>
      <c r="J94" s="62">
        <f t="shared" ref="J94:AJ94" si="60">(J$24*J93)/1000</f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0"/>
        <v>0</v>
      </c>
      <c r="P94" s="62">
        <f t="shared" si="60"/>
        <v>0</v>
      </c>
      <c r="Q94" s="62">
        <f t="shared" si="60"/>
        <v>0</v>
      </c>
      <c r="R94" s="62">
        <f t="shared" si="60"/>
        <v>0</v>
      </c>
      <c r="S94" s="62">
        <f t="shared" si="60"/>
        <v>0</v>
      </c>
      <c r="T94" s="62">
        <f t="shared" si="60"/>
        <v>0</v>
      </c>
      <c r="U94" s="62">
        <f t="shared" si="60"/>
        <v>0</v>
      </c>
      <c r="V94" s="62">
        <f t="shared" si="60"/>
        <v>0</v>
      </c>
      <c r="W94" s="62">
        <f t="shared" si="60"/>
        <v>0</v>
      </c>
      <c r="X94" s="62">
        <f t="shared" si="60"/>
        <v>0</v>
      </c>
      <c r="Y94" s="62">
        <f t="shared" si="60"/>
        <v>0</v>
      </c>
      <c r="Z94" s="62">
        <f t="shared" si="60"/>
        <v>0</v>
      </c>
      <c r="AA94" s="62">
        <f t="shared" si="60"/>
        <v>0</v>
      </c>
      <c r="AB94" s="62">
        <f t="shared" si="60"/>
        <v>0</v>
      </c>
      <c r="AC94" s="62">
        <f t="shared" si="60"/>
        <v>0</v>
      </c>
      <c r="AD94" s="62">
        <f t="shared" si="60"/>
        <v>0</v>
      </c>
      <c r="AE94" s="114">
        <f t="shared" si="60"/>
        <v>0</v>
      </c>
      <c r="AF94" s="62">
        <f t="shared" si="60"/>
        <v>0</v>
      </c>
      <c r="AG94" s="62">
        <f t="shared" si="60"/>
        <v>0</v>
      </c>
      <c r="AH94" s="62">
        <f t="shared" si="60"/>
        <v>0</v>
      </c>
      <c r="AI94" s="62">
        <f t="shared" si="60"/>
        <v>0</v>
      </c>
      <c r="AJ94" s="162">
        <f t="shared" si="60"/>
        <v>0</v>
      </c>
      <c r="AK94" s="176"/>
      <c r="AL94" s="164"/>
    </row>
    <row r="95" ht="24.6" hidden="1" spans="1:38">
      <c r="A95" s="53"/>
      <c r="B95" s="54"/>
      <c r="C95" s="55" t="s">
        <v>73</v>
      </c>
      <c r="D95" s="187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3"/>
      <c r="AF95" s="57"/>
      <c r="AG95" s="57"/>
      <c r="AH95" s="57"/>
      <c r="AI95" s="57"/>
      <c r="AJ95" s="159"/>
      <c r="AK95" s="175">
        <f t="shared" ref="AK95" si="61">SUM(D96:AE96)</f>
        <v>0</v>
      </c>
      <c r="AL95" s="161">
        <f>SUM(AF96:AJ96)</f>
        <v>0</v>
      </c>
    </row>
    <row r="96" ht="24.6" hidden="1" spans="1:38">
      <c r="A96" s="59"/>
      <c r="B96" s="60"/>
      <c r="C96" s="182" t="s">
        <v>74</v>
      </c>
      <c r="D96" s="188">
        <f t="shared" ref="D96:I96" si="62">(D$24*D95)/1000</f>
        <v>0</v>
      </c>
      <c r="E96" s="62">
        <f t="shared" si="62"/>
        <v>0</v>
      </c>
      <c r="F96" s="62">
        <f t="shared" si="62"/>
        <v>0</v>
      </c>
      <c r="G96" s="62">
        <f t="shared" si="62"/>
        <v>0</v>
      </c>
      <c r="H96" s="62">
        <f t="shared" si="62"/>
        <v>0</v>
      </c>
      <c r="I96" s="62">
        <f t="shared" si="62"/>
        <v>0</v>
      </c>
      <c r="J96" s="62">
        <f t="shared" ref="J96:AJ96" si="63">(J$24*J95)/1000</f>
        <v>0</v>
      </c>
      <c r="K96" s="62">
        <f t="shared" si="63"/>
        <v>0</v>
      </c>
      <c r="L96" s="62">
        <f t="shared" si="63"/>
        <v>0</v>
      </c>
      <c r="M96" s="62">
        <f t="shared" si="63"/>
        <v>0</v>
      </c>
      <c r="N96" s="62">
        <f t="shared" si="63"/>
        <v>0</v>
      </c>
      <c r="O96" s="62">
        <f t="shared" si="63"/>
        <v>0</v>
      </c>
      <c r="P96" s="62">
        <f t="shared" si="63"/>
        <v>0</v>
      </c>
      <c r="Q96" s="62">
        <f t="shared" si="63"/>
        <v>0</v>
      </c>
      <c r="R96" s="62">
        <f t="shared" si="63"/>
        <v>0</v>
      </c>
      <c r="S96" s="62">
        <f t="shared" si="63"/>
        <v>0</v>
      </c>
      <c r="T96" s="62">
        <f t="shared" si="63"/>
        <v>0</v>
      </c>
      <c r="U96" s="62">
        <f t="shared" si="63"/>
        <v>0</v>
      </c>
      <c r="V96" s="62">
        <f t="shared" si="63"/>
        <v>0</v>
      </c>
      <c r="W96" s="62">
        <f t="shared" si="63"/>
        <v>0</v>
      </c>
      <c r="X96" s="62">
        <f t="shared" si="63"/>
        <v>0</v>
      </c>
      <c r="Y96" s="62">
        <f t="shared" si="63"/>
        <v>0</v>
      </c>
      <c r="Z96" s="62">
        <f t="shared" si="63"/>
        <v>0</v>
      </c>
      <c r="AA96" s="62">
        <f t="shared" si="63"/>
        <v>0</v>
      </c>
      <c r="AB96" s="62">
        <f t="shared" si="63"/>
        <v>0</v>
      </c>
      <c r="AC96" s="62">
        <f t="shared" si="63"/>
        <v>0</v>
      </c>
      <c r="AD96" s="62">
        <f t="shared" si="63"/>
        <v>0</v>
      </c>
      <c r="AE96" s="114">
        <f t="shared" si="63"/>
        <v>0</v>
      </c>
      <c r="AF96" s="62">
        <f t="shared" si="63"/>
        <v>0</v>
      </c>
      <c r="AG96" s="62">
        <f t="shared" si="63"/>
        <v>0</v>
      </c>
      <c r="AH96" s="62">
        <f t="shared" si="63"/>
        <v>0</v>
      </c>
      <c r="AI96" s="62">
        <f t="shared" si="63"/>
        <v>0</v>
      </c>
      <c r="AJ96" s="162">
        <f t="shared" si="63"/>
        <v>0</v>
      </c>
      <c r="AK96" s="176"/>
      <c r="AL96" s="164"/>
    </row>
    <row r="97" spans="1:38">
      <c r="A97" s="189" t="s">
        <v>104</v>
      </c>
      <c r="B97" s="54"/>
      <c r="C97" s="190"/>
      <c r="D97" s="191" t="s">
        <v>105</v>
      </c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224"/>
    </row>
    <row r="98" ht="21" customHeight="1" spans="1:38">
      <c r="A98" s="193"/>
      <c r="B98" s="60"/>
      <c r="C98" s="194"/>
      <c r="D98" s="195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E98" s="196"/>
      <c r="AF98" s="196"/>
      <c r="AG98" s="196"/>
      <c r="AH98" s="196"/>
      <c r="AI98" s="196"/>
      <c r="AJ98" s="196"/>
      <c r="AK98" s="196"/>
      <c r="AL98" s="225"/>
    </row>
    <row r="99" ht="18" customHeight="1" spans="1:37">
      <c r="A99" s="8"/>
      <c r="B99" s="8"/>
      <c r="C99" s="8"/>
      <c r="D99" s="197"/>
      <c r="E99" s="8"/>
      <c r="F99" s="8"/>
      <c r="G99" s="197"/>
      <c r="H99" s="197"/>
      <c r="I99" s="8"/>
      <c r="J99" s="8"/>
      <c r="K99" s="207"/>
      <c r="L99" s="207"/>
      <c r="M99" s="210"/>
      <c r="N99" s="210"/>
      <c r="O99" s="210"/>
      <c r="P99" s="210"/>
      <c r="Q99" s="210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ht="13.15" customHeight="1" spans="1:37">
      <c r="A100" s="8"/>
      <c r="B100" s="8"/>
      <c r="C100" s="8"/>
      <c r="D100" s="197"/>
      <c r="E100" s="197"/>
      <c r="F100" s="197"/>
      <c r="G100" s="197"/>
      <c r="H100" s="197"/>
      <c r="I100" s="197"/>
      <c r="J100" s="19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14"/>
      <c r="V100" s="214"/>
      <c r="W100" s="214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spans="1:37">
      <c r="A102" s="6"/>
      <c r="B102" s="6"/>
      <c r="C102" s="6"/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</row>
    <row r="103" ht="21" spans="3:39">
      <c r="C103" s="199"/>
      <c r="D103" s="200"/>
      <c r="E103" s="201"/>
      <c r="F103" s="202"/>
      <c r="G103" s="202"/>
      <c r="H103" s="202"/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18"/>
      <c r="AA103" s="218"/>
      <c r="AB103" s="218"/>
      <c r="AC103" s="218"/>
      <c r="AD103" s="218"/>
      <c r="AE103" s="218"/>
      <c r="AF103" s="218"/>
      <c r="AG103" s="218"/>
      <c r="AH103" s="218"/>
      <c r="AI103" s="218"/>
      <c r="AJ103" s="218"/>
      <c r="AK103" s="218"/>
      <c r="AL103" s="226"/>
      <c r="AM103" s="227"/>
    </row>
    <row r="104" ht="24.6" spans="1:39">
      <c r="A104" s="203" t="s">
        <v>106</v>
      </c>
      <c r="D104" s="204"/>
      <c r="E104" s="204"/>
      <c r="F104" s="197"/>
      <c r="G104" s="205" t="s">
        <v>107</v>
      </c>
      <c r="H104" s="205"/>
      <c r="I104" s="205"/>
      <c r="J104" s="205"/>
      <c r="K104" s="197"/>
      <c r="L104" s="197"/>
      <c r="M104" s="89" t="s">
        <v>108</v>
      </c>
      <c r="N104" s="211"/>
      <c r="O104" s="212"/>
      <c r="P104" s="212"/>
      <c r="Q104" s="215"/>
      <c r="R104" s="207"/>
      <c r="S104" s="205" t="s">
        <v>109</v>
      </c>
      <c r="T104" s="205"/>
      <c r="U104" s="205"/>
      <c r="V104" s="216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 t="s">
        <v>110</v>
      </c>
      <c r="E105" s="8"/>
      <c r="F105" s="197"/>
      <c r="G105" s="207" t="s">
        <v>111</v>
      </c>
      <c r="H105" s="207"/>
      <c r="I105" s="207"/>
      <c r="J105" s="207"/>
      <c r="K105" s="197"/>
      <c r="L105" s="197"/>
      <c r="M105" s="207"/>
      <c r="N105" s="207"/>
      <c r="O105" s="8" t="s">
        <v>110</v>
      </c>
      <c r="P105" s="207"/>
      <c r="Q105" s="207"/>
      <c r="R105" s="207"/>
      <c r="S105" s="207" t="s">
        <v>111</v>
      </c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18" spans="1:39">
      <c r="A106" s="206"/>
      <c r="D106" s="8"/>
      <c r="E106" s="8"/>
      <c r="F106" s="197"/>
      <c r="G106" s="197"/>
      <c r="H106" s="197"/>
      <c r="I106" s="197"/>
      <c r="J106" s="197"/>
      <c r="K106" s="197"/>
      <c r="L106" s="19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24.6" spans="1:39">
      <c r="A107" s="203" t="s">
        <v>112</v>
      </c>
      <c r="D107" s="204"/>
      <c r="E107" s="204"/>
      <c r="F107" s="197"/>
      <c r="G107" s="205" t="s">
        <v>113</v>
      </c>
      <c r="H107" s="205"/>
      <c r="I107" s="205"/>
      <c r="J107" s="205"/>
      <c r="K107" s="197"/>
      <c r="L107" s="197"/>
      <c r="M107" s="89" t="s">
        <v>114</v>
      </c>
      <c r="N107" s="211"/>
      <c r="O107" s="212"/>
      <c r="P107" s="212"/>
      <c r="Q107" s="215"/>
      <c r="R107" s="207"/>
      <c r="S107" s="205" t="s">
        <v>115</v>
      </c>
      <c r="T107" s="205"/>
      <c r="U107" s="205"/>
      <c r="V107" s="212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1:39">
      <c r="A108" s="206"/>
      <c r="D108" s="8" t="s">
        <v>110</v>
      </c>
      <c r="E108" s="8"/>
      <c r="F108" s="197"/>
      <c r="G108" s="207" t="s">
        <v>111</v>
      </c>
      <c r="H108" s="207"/>
      <c r="I108" s="207"/>
      <c r="J108" s="207"/>
      <c r="K108" s="197"/>
      <c r="L108" s="197"/>
      <c r="M108" s="207"/>
      <c r="N108" s="207"/>
      <c r="O108" s="8" t="s">
        <v>110</v>
      </c>
      <c r="P108" s="207"/>
      <c r="Q108" s="207"/>
      <c r="R108" s="207"/>
      <c r="S108" s="207" t="s">
        <v>111</v>
      </c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7"/>
      <c r="H110" s="207"/>
      <c r="I110" s="207"/>
      <c r="J110" s="207"/>
      <c r="K110" s="197"/>
      <c r="L110" s="197"/>
      <c r="M110" s="207"/>
      <c r="N110" s="207"/>
      <c r="O110" s="8"/>
      <c r="P110" s="207"/>
      <c r="Q110" s="207"/>
      <c r="R110" s="207"/>
      <c r="S110" s="207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/>
      <c r="D111" s="8"/>
      <c r="E111" s="8"/>
      <c r="F111" s="197"/>
      <c r="G111" s="204"/>
      <c r="H111" s="204"/>
      <c r="I111" s="197"/>
      <c r="J111" s="197"/>
      <c r="K111" s="204"/>
      <c r="L111" s="204"/>
      <c r="M111" s="207"/>
      <c r="N111" s="207"/>
      <c r="O111" s="213" t="s">
        <v>31</v>
      </c>
      <c r="P111" s="213"/>
      <c r="Q111" s="213"/>
      <c r="R111" s="213"/>
      <c r="S111" s="212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 t="s">
        <v>116</v>
      </c>
      <c r="D112" s="8"/>
      <c r="E112" s="8"/>
      <c r="F112" s="197"/>
      <c r="G112" s="8" t="s">
        <v>117</v>
      </c>
      <c r="H112" s="8"/>
      <c r="I112" s="197"/>
      <c r="J112" s="197"/>
      <c r="K112" s="8" t="s">
        <v>110</v>
      </c>
      <c r="L112" s="8"/>
      <c r="M112" s="207"/>
      <c r="N112" s="207"/>
      <c r="O112" s="207" t="s">
        <v>111</v>
      </c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ht="18" spans="3:39">
      <c r="C113" s="8"/>
      <c r="D113" s="8"/>
      <c r="E113" s="8"/>
      <c r="F113" s="197"/>
      <c r="G113" s="197"/>
      <c r="H113" s="197"/>
      <c r="I113" s="197"/>
      <c r="J113" s="197"/>
      <c r="K113" s="197"/>
      <c r="L113" s="19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8"/>
      <c r="AM116" s="198"/>
    </row>
    <row r="117" spans="3:39">
      <c r="C117" s="6"/>
      <c r="D117" s="6"/>
      <c r="E117" s="6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1:37">
      <c r="A136" s="2"/>
      <c r="B136" s="2"/>
      <c r="C136" s="2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  <row r="653" spans="4:37"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18:C19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D97:AL98"/>
  </mergeCells>
  <pageMargins left="0.511805555555556" right="0" top="0.196850393700787" bottom="0.236111111111111" header="0.118110236220472" footer="0"/>
  <pageSetup paperSize="9" scale="32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2"/>
  <sheetViews>
    <sheetView showZeros="0" zoomScale="50" zoomScaleNormal="50" zoomScaleSheetLayoutView="75" workbookViewId="0">
      <selection activeCell="A3" sqref="A3:AN112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.4444444444444" customWidth="1"/>
    <col min="13" max="13" width="14.4259259259259" customWidth="1"/>
    <col min="14" max="14" width="16.712962962963" customWidth="1"/>
    <col min="15" max="15" width="14.287037037037" customWidth="1"/>
    <col min="16" max="16" width="18.0833333333333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6.8425925925926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6" width="5.25925925925926" customWidth="1"/>
    <col min="27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18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118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6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119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120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 t="s">
        <v>121</v>
      </c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1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122</v>
      </c>
      <c r="F23" s="47" t="s">
        <v>123</v>
      </c>
      <c r="G23" s="46" t="s">
        <v>124</v>
      </c>
      <c r="H23" s="48"/>
      <c r="I23" s="81" t="s">
        <v>63</v>
      </c>
      <c r="J23" s="82"/>
      <c r="K23" s="48"/>
      <c r="L23" s="81" t="s">
        <v>124</v>
      </c>
      <c r="M23" s="48" t="s">
        <v>125</v>
      </c>
      <c r="N23" s="81" t="s">
        <v>126</v>
      </c>
      <c r="O23" s="48" t="s">
        <v>127</v>
      </c>
      <c r="P23" s="48" t="s">
        <v>128</v>
      </c>
      <c r="Q23" s="48" t="s">
        <v>124</v>
      </c>
      <c r="R23" s="48" t="s">
        <v>69</v>
      </c>
      <c r="S23" s="48" t="s">
        <v>70</v>
      </c>
      <c r="T23" s="48"/>
      <c r="U23" s="48"/>
      <c r="V23" s="48"/>
      <c r="W23" s="46" t="s">
        <v>127</v>
      </c>
      <c r="X23" s="46" t="s">
        <v>124</v>
      </c>
      <c r="Y23" s="48" t="s">
        <v>129</v>
      </c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71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>
        <v>8</v>
      </c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51">
        <v>8</v>
      </c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f>45-10</f>
        <v>35</v>
      </c>
      <c r="G25" s="58">
        <v>90</v>
      </c>
      <c r="H25" s="57"/>
      <c r="I25" s="57"/>
      <c r="J25" s="57"/>
      <c r="K25" s="57"/>
      <c r="L25" s="57">
        <v>105</v>
      </c>
      <c r="M25" s="57"/>
      <c r="N25" s="57">
        <v>96</v>
      </c>
      <c r="O25" s="57">
        <v>4</v>
      </c>
      <c r="P25" s="57"/>
      <c r="Q25" s="57">
        <v>125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4.68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0.28</v>
      </c>
      <c r="G26" s="62">
        <f t="shared" si="0"/>
        <v>0.72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</v>
      </c>
      <c r="N26" s="62">
        <f t="shared" si="0"/>
        <v>0.768</v>
      </c>
      <c r="O26" s="62">
        <f t="shared" si="0"/>
        <v>0.032</v>
      </c>
      <c r="P26" s="62">
        <f t="shared" si="0"/>
        <v>0</v>
      </c>
      <c r="Q26" s="62">
        <f t="shared" si="0"/>
        <v>1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1.04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f>105+10</f>
        <v>115</v>
      </c>
      <c r="G27" s="58">
        <v>75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1.52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0.92</v>
      </c>
      <c r="G28" s="62">
        <f t="shared" si="1"/>
        <v>0.6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4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0.124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0.04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0.032</v>
      </c>
      <c r="N30" s="62">
        <f t="shared" si="2"/>
        <v>0.04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38.5714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0.5485712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0.3085712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42.857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0.342856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0.342856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1.2</v>
      </c>
      <c r="G35" s="58">
        <v>7</v>
      </c>
      <c r="H35" s="57"/>
      <c r="I35" s="57"/>
      <c r="J35" s="57"/>
      <c r="K35" s="57"/>
      <c r="L35" s="57"/>
      <c r="M35" s="57"/>
      <c r="N35" s="57"/>
      <c r="O35" s="57">
        <v>2</v>
      </c>
      <c r="P35" s="57"/>
      <c r="Q35" s="57">
        <v>15</v>
      </c>
      <c r="R35" s="57"/>
      <c r="S35" s="57"/>
      <c r="T35" s="57"/>
      <c r="U35" s="57"/>
      <c r="V35" s="57"/>
      <c r="W35" s="58"/>
      <c r="X35" s="58">
        <v>7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0.2576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0.0096</v>
      </c>
      <c r="G36" s="62">
        <f t="shared" si="8"/>
        <v>0.056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0.016</v>
      </c>
      <c r="P36" s="62">
        <f t="shared" si="8"/>
        <v>0</v>
      </c>
      <c r="Q36" s="62">
        <f t="shared" si="8"/>
        <v>0.12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0.056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0.3</v>
      </c>
      <c r="O37" s="57">
        <v>0.2</v>
      </c>
      <c r="P37" s="57">
        <v>0.18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0.01984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0.0016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0.008</v>
      </c>
      <c r="M38" s="62">
        <f t="shared" si="10"/>
        <v>0.0048</v>
      </c>
      <c r="N38" s="62">
        <f t="shared" si="10"/>
        <v>0.0024</v>
      </c>
      <c r="O38" s="62">
        <f t="shared" si="10"/>
        <v>0.0016</v>
      </c>
      <c r="P38" s="62">
        <f t="shared" si="10"/>
        <v>0.00144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1.5</v>
      </c>
      <c r="M39" s="57"/>
      <c r="N39" s="57"/>
      <c r="O39" s="57">
        <v>2</v>
      </c>
      <c r="P39" s="57"/>
      <c r="Q39" s="57"/>
      <c r="R39" s="57"/>
      <c r="S39" s="57"/>
      <c r="T39" s="57"/>
      <c r="U39" s="57"/>
      <c r="V39" s="57"/>
      <c r="W39" s="58">
        <v>2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0.044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0.012</v>
      </c>
      <c r="M40" s="62">
        <f t="shared" si="12"/>
        <v>0</v>
      </c>
      <c r="N40" s="62">
        <f t="shared" si="12"/>
        <v>0</v>
      </c>
      <c r="O40" s="62">
        <f t="shared" si="12"/>
        <v>0.016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0.016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3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0.024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0.024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81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39.4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0.3152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0.3152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82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14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0.752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0.64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0.112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7.2</v>
      </c>
      <c r="M47" s="57">
        <v>12</v>
      </c>
      <c r="N47" s="57"/>
      <c r="O47" s="57"/>
      <c r="P47" s="57">
        <v>4.76</v>
      </c>
      <c r="Q47" s="57"/>
      <c r="R47" s="57"/>
      <c r="S47" s="57"/>
      <c r="T47" s="57"/>
      <c r="U47" s="57"/>
      <c r="V47" s="57"/>
      <c r="W47" s="58">
        <v>7.2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0.24928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0.0576</v>
      </c>
      <c r="M48" s="62">
        <f t="shared" si="22"/>
        <v>0.096</v>
      </c>
      <c r="N48" s="62">
        <f t="shared" si="22"/>
        <v>0</v>
      </c>
      <c r="O48" s="62">
        <f t="shared" si="22"/>
        <v>0</v>
      </c>
      <c r="P48" s="62">
        <f t="shared" si="22"/>
        <v>0.03808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>
        <f t="shared" si="22"/>
        <v>0</v>
      </c>
      <c r="U48" s="62">
        <f t="shared" si="22"/>
        <v>0</v>
      </c>
      <c r="V48" s="62">
        <f t="shared" si="22"/>
        <v>0</v>
      </c>
      <c r="W48" s="62">
        <f t="shared" si="22"/>
        <v>0.0576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7.5</v>
      </c>
      <c r="M49" s="57">
        <v>25</v>
      </c>
      <c r="N49" s="57"/>
      <c r="O49" s="57">
        <v>5</v>
      </c>
      <c r="P49" s="57"/>
      <c r="Q49" s="57"/>
      <c r="R49" s="57"/>
      <c r="S49" s="57"/>
      <c r="T49" s="57"/>
      <c r="U49" s="57"/>
      <c r="V49" s="57"/>
      <c r="W49" s="58">
        <v>7.6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0.3608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</v>
      </c>
      <c r="M50" s="62">
        <f t="shared" si="24"/>
        <v>0.2</v>
      </c>
      <c r="N50" s="62">
        <f t="shared" si="24"/>
        <v>0</v>
      </c>
      <c r="O50" s="62">
        <f t="shared" si="24"/>
        <v>0.04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0.0608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130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10.2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0.0816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0.0816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spans="1:40">
      <c r="A53" s="53" t="s">
        <v>131</v>
      </c>
      <c r="B53" s="54"/>
      <c r="C53" s="55" t="s">
        <v>73</v>
      </c>
      <c r="D53" s="56"/>
      <c r="E53" s="57">
        <v>10.6</v>
      </c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0.0848</v>
      </c>
      <c r="AL53" s="161">
        <f>SUM(AF54:AJ54)</f>
        <v>0</v>
      </c>
      <c r="AM53" s="137"/>
      <c r="AN53" s="137"/>
    </row>
    <row r="54" ht="24.6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0.0848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92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74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72" t="s">
        <v>132</v>
      </c>
      <c r="AN56" s="137"/>
    </row>
    <row r="57" ht="27.75" customHeight="1" spans="1:40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1.056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1.056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73</v>
      </c>
      <c r="D59" s="56"/>
      <c r="E59" s="57"/>
      <c r="F59" s="57">
        <v>9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0.072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74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0.072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48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0.384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74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0.384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133</v>
      </c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>
        <v>27.5</v>
      </c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0.22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0.22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77" t="s">
        <v>134</v>
      </c>
      <c r="AN64" s="137"/>
    </row>
    <row r="65" ht="24.6" customHeight="1" spans="1:40">
      <c r="A65" s="53" t="s">
        <v>90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0.12</v>
      </c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0.00096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0.00096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hidden="1" spans="1:40">
      <c r="A67" s="53"/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</v>
      </c>
      <c r="AL67" s="161">
        <f>SUM(AF68:AJ68)</f>
        <v>0</v>
      </c>
      <c r="AM67" s="137"/>
      <c r="AN67" s="137"/>
    </row>
    <row r="68" ht="24.6" hidden="1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spans="1:40">
      <c r="A69" s="53" t="s">
        <v>44</v>
      </c>
      <c r="B69" s="54"/>
      <c r="C69" s="55" t="s">
        <v>73</v>
      </c>
      <c r="D69" s="56"/>
      <c r="E69" s="57"/>
      <c r="F69" s="57"/>
      <c r="G69" s="58"/>
      <c r="H69" s="57"/>
      <c r="I69" s="57">
        <v>79.8</v>
      </c>
      <c r="J69" s="57"/>
      <c r="K69" s="57"/>
      <c r="L69" s="57"/>
      <c r="M69" s="57"/>
      <c r="N69" s="57"/>
      <c r="O69" s="83"/>
      <c r="P69" s="57"/>
      <c r="Q69" s="57">
        <v>34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3"/>
      <c r="AF69" s="57"/>
      <c r="AG69" s="57"/>
      <c r="AH69" s="57"/>
      <c r="AI69" s="57"/>
      <c r="AJ69" s="159"/>
      <c r="AK69" s="175">
        <f t="shared" ref="AK69" si="36">SUM(D70:AE70)</f>
        <v>0.9104</v>
      </c>
      <c r="AL69" s="161">
        <f>SUM(AF70:AJ70)</f>
        <v>0</v>
      </c>
      <c r="AM69" s="137"/>
      <c r="AN69" s="137"/>
    </row>
    <row r="70" ht="24.6" spans="1:40">
      <c r="A70" s="59"/>
      <c r="B70" s="60"/>
      <c r="C70" s="55" t="s">
        <v>74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0.6384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0.272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4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62">
        <f t="shared" si="37"/>
        <v>0</v>
      </c>
      <c r="AK70" s="176"/>
      <c r="AL70" s="164"/>
      <c r="AM70" s="137"/>
      <c r="AN70" s="137"/>
    </row>
    <row r="71" ht="24.6" spans="1:40">
      <c r="A71" s="53" t="s">
        <v>94</v>
      </c>
      <c r="B71" s="54"/>
      <c r="C71" s="55" t="s">
        <v>73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>
        <v>0.2</v>
      </c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8">SUM(D72:AE72)</f>
        <v>0.0016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74</v>
      </c>
      <c r="D72" s="61">
        <f t="shared" ref="D72:AJ72" si="39">(D$24*D71)/1000</f>
        <v>0</v>
      </c>
      <c r="E72" s="62">
        <f t="shared" si="39"/>
        <v>0</v>
      </c>
      <c r="F72" s="62">
        <f t="shared" si="39"/>
        <v>0</v>
      </c>
      <c r="G72" s="62">
        <f t="shared" si="39"/>
        <v>0</v>
      </c>
      <c r="H72" s="62">
        <f t="shared" si="39"/>
        <v>0</v>
      </c>
      <c r="I72" s="62">
        <f t="shared" si="39"/>
        <v>0</v>
      </c>
      <c r="J72" s="62">
        <f t="shared" si="39"/>
        <v>0</v>
      </c>
      <c r="K72" s="62">
        <f t="shared" si="39"/>
        <v>0</v>
      </c>
      <c r="L72" s="62">
        <f t="shared" si="39"/>
        <v>0</v>
      </c>
      <c r="M72" s="62">
        <f t="shared" si="39"/>
        <v>0</v>
      </c>
      <c r="N72" s="62">
        <f t="shared" si="39"/>
        <v>0</v>
      </c>
      <c r="O72" s="62">
        <f t="shared" si="39"/>
        <v>0</v>
      </c>
      <c r="P72" s="62">
        <f t="shared" si="39"/>
        <v>0</v>
      </c>
      <c r="Q72" s="62">
        <f t="shared" si="39"/>
        <v>0</v>
      </c>
      <c r="R72" s="62">
        <f t="shared" si="39"/>
        <v>0</v>
      </c>
      <c r="S72" s="62">
        <f t="shared" si="39"/>
        <v>0</v>
      </c>
      <c r="T72" s="62">
        <f t="shared" si="39"/>
        <v>0</v>
      </c>
      <c r="U72" s="62">
        <f t="shared" si="39"/>
        <v>0</v>
      </c>
      <c r="V72" s="62">
        <f t="shared" si="39"/>
        <v>0</v>
      </c>
      <c r="W72" s="62">
        <f t="shared" si="39"/>
        <v>0</v>
      </c>
      <c r="X72" s="62">
        <f t="shared" si="39"/>
        <v>0.0016</v>
      </c>
      <c r="Y72" s="62">
        <f t="shared" si="39"/>
        <v>0</v>
      </c>
      <c r="Z72" s="62">
        <f t="shared" si="39"/>
        <v>0</v>
      </c>
      <c r="AA72" s="62">
        <f t="shared" si="39"/>
        <v>0</v>
      </c>
      <c r="AB72" s="62">
        <f t="shared" si="39"/>
        <v>0</v>
      </c>
      <c r="AC72" s="62">
        <f t="shared" si="39"/>
        <v>0</v>
      </c>
      <c r="AD72" s="62">
        <f t="shared" si="39"/>
        <v>0</v>
      </c>
      <c r="AE72" s="114">
        <f t="shared" si="39"/>
        <v>0</v>
      </c>
      <c r="AF72" s="62">
        <f t="shared" si="39"/>
        <v>0</v>
      </c>
      <c r="AG72" s="62">
        <f t="shared" si="39"/>
        <v>0</v>
      </c>
      <c r="AH72" s="62">
        <f t="shared" si="39"/>
        <v>0</v>
      </c>
      <c r="AI72" s="62">
        <f t="shared" si="39"/>
        <v>0</v>
      </c>
      <c r="AJ72" s="162">
        <f t="shared" si="39"/>
        <v>0</v>
      </c>
      <c r="AK72" s="176"/>
      <c r="AL72" s="164"/>
      <c r="AM72" s="219"/>
      <c r="AN72" s="137"/>
    </row>
    <row r="73" ht="24.6" hidden="1" spans="1:40">
      <c r="A73" s="53" t="s">
        <v>95</v>
      </c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>
        <v>4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>SUM(D74:AE74)</f>
        <v>0.032</v>
      </c>
      <c r="AL73" s="161">
        <f>SUM(AF74:AJ74)</f>
        <v>0</v>
      </c>
      <c r="AM73" s="137"/>
      <c r="AN73" s="137"/>
    </row>
    <row r="74" ht="24.6" hidden="1" spans="1:40">
      <c r="A74" s="59"/>
      <c r="B74" s="60"/>
      <c r="C74" s="55" t="s">
        <v>74</v>
      </c>
      <c r="D74" s="61">
        <f t="shared" ref="D74:P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/>
      <c r="R74" s="62"/>
      <c r="S74" s="62"/>
      <c r="T74" s="62"/>
      <c r="U74" s="62">
        <f t="shared" ref="U74:AJ74" si="41">(U$24*U73)/1000</f>
        <v>0</v>
      </c>
      <c r="V74" s="62">
        <f t="shared" si="41"/>
        <v>0</v>
      </c>
      <c r="W74" s="62">
        <f t="shared" si="41"/>
        <v>0</v>
      </c>
      <c r="X74" s="62">
        <f t="shared" si="41"/>
        <v>0.032</v>
      </c>
      <c r="Y74" s="62">
        <f t="shared" si="41"/>
        <v>0</v>
      </c>
      <c r="Z74" s="62">
        <f t="shared" si="41"/>
        <v>0</v>
      </c>
      <c r="AA74" s="62">
        <f t="shared" si="41"/>
        <v>0</v>
      </c>
      <c r="AB74" s="62">
        <f t="shared" si="41"/>
        <v>0</v>
      </c>
      <c r="AC74" s="62">
        <f t="shared" si="41"/>
        <v>0</v>
      </c>
      <c r="AD74" s="62">
        <f t="shared" si="41"/>
        <v>0</v>
      </c>
      <c r="AE74" s="114">
        <f t="shared" si="41"/>
        <v>0</v>
      </c>
      <c r="AF74" s="62">
        <f t="shared" si="41"/>
        <v>0</v>
      </c>
      <c r="AG74" s="62">
        <f t="shared" si="41"/>
        <v>0</v>
      </c>
      <c r="AH74" s="62">
        <f t="shared" si="41"/>
        <v>0</v>
      </c>
      <c r="AI74" s="62">
        <f t="shared" si="41"/>
        <v>0</v>
      </c>
      <c r="AJ74" s="162">
        <f t="shared" si="41"/>
        <v>0</v>
      </c>
      <c r="AK74" s="176"/>
      <c r="AL74" s="164"/>
      <c r="AM74" s="137"/>
      <c r="AN74" s="137"/>
    </row>
    <row r="75" ht="24.6" hidden="1" spans="1:40">
      <c r="A75" s="53" t="s">
        <v>96</v>
      </c>
      <c r="B75" s="54"/>
      <c r="C75" s="55" t="s">
        <v>73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>
        <v>5.25</v>
      </c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" si="42">SUM(D76:AE76)</f>
        <v>0.042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74</v>
      </c>
      <c r="D76" s="61">
        <f t="shared" ref="D76:AJ76" si="43">(D$24*D75)/1000</f>
        <v>0</v>
      </c>
      <c r="E76" s="62">
        <f t="shared" si="43"/>
        <v>0</v>
      </c>
      <c r="F76" s="62">
        <f t="shared" si="43"/>
        <v>0</v>
      </c>
      <c r="G76" s="62">
        <f t="shared" si="43"/>
        <v>0</v>
      </c>
      <c r="H76" s="62">
        <f t="shared" si="43"/>
        <v>0</v>
      </c>
      <c r="I76" s="62">
        <f t="shared" si="43"/>
        <v>0</v>
      </c>
      <c r="J76" s="62">
        <f t="shared" si="43"/>
        <v>0</v>
      </c>
      <c r="K76" s="62">
        <f t="shared" si="43"/>
        <v>0</v>
      </c>
      <c r="L76" s="62">
        <f t="shared" si="43"/>
        <v>0</v>
      </c>
      <c r="M76" s="62">
        <f t="shared" si="43"/>
        <v>0</v>
      </c>
      <c r="N76" s="62">
        <f t="shared" si="43"/>
        <v>0</v>
      </c>
      <c r="O76" s="62">
        <f t="shared" si="43"/>
        <v>0</v>
      </c>
      <c r="P76" s="62">
        <f t="shared" si="43"/>
        <v>0</v>
      </c>
      <c r="Q76" s="62">
        <f t="shared" si="43"/>
        <v>0.042</v>
      </c>
      <c r="R76" s="62">
        <f t="shared" si="43"/>
        <v>0</v>
      </c>
      <c r="S76" s="62">
        <f t="shared" si="43"/>
        <v>0</v>
      </c>
      <c r="T76" s="62">
        <f t="shared" si="43"/>
        <v>0</v>
      </c>
      <c r="U76" s="62">
        <f t="shared" si="43"/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219"/>
      <c r="AN76" s="137"/>
    </row>
    <row r="77" ht="24.6" hidden="1" customHeight="1" spans="1:40">
      <c r="A77" s="53" t="s">
        <v>97</v>
      </c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>SUM(D78:AE78)</f>
        <v>0</v>
      </c>
      <c r="AL77" s="161">
        <f>SUM(AF78:AJ78)</f>
        <v>0</v>
      </c>
      <c r="AM77" s="137"/>
      <c r="AN77" s="137"/>
    </row>
    <row r="78" ht="24.6" hidden="1" customHeight="1" spans="1:40">
      <c r="A78" s="59"/>
      <c r="B78" s="60"/>
      <c r="C78" s="55" t="s">
        <v>74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4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2">
        <f t="shared" si="44"/>
        <v>0</v>
      </c>
      <c r="AK78" s="176"/>
      <c r="AL78" s="164"/>
      <c r="AM78" s="137"/>
      <c r="AN78" s="137"/>
    </row>
    <row r="79" ht="24.6" customHeight="1" spans="1:40">
      <c r="A79" s="63" t="s">
        <v>98</v>
      </c>
      <c r="B79" s="54"/>
      <c r="C79" s="55" t="s">
        <v>73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>SUM(D80:AE80)</f>
        <v>0.016</v>
      </c>
      <c r="AL79" s="161">
        <f>SUM(AF80:AJ80)</f>
        <v>0</v>
      </c>
      <c r="AM79" s="137"/>
      <c r="AN79" s="137"/>
    </row>
    <row r="80" ht="24.6" customHeight="1" spans="1:40">
      <c r="A80" s="64"/>
      <c r="B80" s="181"/>
      <c r="C80" s="182" t="s">
        <v>74</v>
      </c>
      <c r="D80" s="183">
        <f t="shared" ref="D80:AJ80" si="45">(D$24*D79)/1000</f>
        <v>0</v>
      </c>
      <c r="E80" s="184">
        <f t="shared" si="45"/>
        <v>0</v>
      </c>
      <c r="F80" s="184">
        <f t="shared" si="45"/>
        <v>0</v>
      </c>
      <c r="G80" s="184">
        <f t="shared" si="45"/>
        <v>0.016</v>
      </c>
      <c r="H80" s="184">
        <f t="shared" si="45"/>
        <v>0</v>
      </c>
      <c r="I80" s="184">
        <f t="shared" si="45"/>
        <v>0</v>
      </c>
      <c r="J80" s="184">
        <f t="shared" si="45"/>
        <v>0</v>
      </c>
      <c r="K80" s="184">
        <f t="shared" si="45"/>
        <v>0</v>
      </c>
      <c r="L80" s="184">
        <f t="shared" si="45"/>
        <v>0</v>
      </c>
      <c r="M80" s="184">
        <f t="shared" si="45"/>
        <v>0</v>
      </c>
      <c r="N80" s="184">
        <f t="shared" si="45"/>
        <v>0</v>
      </c>
      <c r="O80" s="184"/>
      <c r="P80" s="184">
        <f t="shared" ref="P80" si="46">(P$24*P79)/1000</f>
        <v>0</v>
      </c>
      <c r="Q80" s="184">
        <f t="shared" si="45"/>
        <v>0</v>
      </c>
      <c r="R80" s="184">
        <f t="shared" si="45"/>
        <v>0</v>
      </c>
      <c r="S80" s="184">
        <f t="shared" si="45"/>
        <v>0</v>
      </c>
      <c r="T80" s="184">
        <f t="shared" si="45"/>
        <v>0</v>
      </c>
      <c r="U80" s="184">
        <f t="shared" si="45"/>
        <v>0</v>
      </c>
      <c r="V80" s="184">
        <f t="shared" si="45"/>
        <v>0</v>
      </c>
      <c r="W80" s="184">
        <f t="shared" si="45"/>
        <v>0</v>
      </c>
      <c r="X80" s="184">
        <f t="shared" si="45"/>
        <v>0</v>
      </c>
      <c r="Y80" s="184">
        <f t="shared" si="45"/>
        <v>0</v>
      </c>
      <c r="Z80" s="184">
        <f t="shared" si="45"/>
        <v>0</v>
      </c>
      <c r="AA80" s="62">
        <f t="shared" si="45"/>
        <v>0</v>
      </c>
      <c r="AB80" s="62">
        <f t="shared" si="45"/>
        <v>0</v>
      </c>
      <c r="AC80" s="62">
        <f t="shared" si="45"/>
        <v>0</v>
      </c>
      <c r="AD80" s="62">
        <f t="shared" si="45"/>
        <v>0</v>
      </c>
      <c r="AE80" s="114">
        <f t="shared" si="45"/>
        <v>0</v>
      </c>
      <c r="AF80" s="62">
        <f t="shared" si="45"/>
        <v>0</v>
      </c>
      <c r="AG80" s="62">
        <f t="shared" si="45"/>
        <v>0</v>
      </c>
      <c r="AH80" s="62">
        <f t="shared" si="45"/>
        <v>0</v>
      </c>
      <c r="AI80" s="62">
        <f t="shared" si="45"/>
        <v>0</v>
      </c>
      <c r="AJ80" s="162">
        <f t="shared" si="45"/>
        <v>0</v>
      </c>
      <c r="AK80" s="176"/>
      <c r="AL80" s="164"/>
      <c r="AM80" s="137"/>
      <c r="AN80" s="137"/>
    </row>
    <row r="81" ht="24.6" spans="1:38">
      <c r="A81" s="53" t="s">
        <v>91</v>
      </c>
      <c r="B81" s="54"/>
      <c r="C81" s="55" t="s">
        <v>73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>
        <v>20</v>
      </c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>SUM(D82:AE82)</f>
        <v>0.16</v>
      </c>
      <c r="AL81" s="161">
        <f>SUM(AF82:AJ82)</f>
        <v>0</v>
      </c>
    </row>
    <row r="82" ht="24.6" spans="1:38">
      <c r="A82" s="59"/>
      <c r="B82" s="60"/>
      <c r="C82" s="182" t="s">
        <v>74</v>
      </c>
      <c r="D82" s="61">
        <f t="shared" ref="D82:N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/>
      <c r="P82" s="62">
        <f t="shared" ref="P82:AJ82" si="48">(P$24*P81)/1000</f>
        <v>0.16</v>
      </c>
      <c r="Q82" s="62">
        <f t="shared" si="48"/>
        <v>0</v>
      </c>
      <c r="R82" s="62">
        <f t="shared" si="48"/>
        <v>0</v>
      </c>
      <c r="S82" s="62">
        <f t="shared" si="48"/>
        <v>0</v>
      </c>
      <c r="T82" s="62">
        <f t="shared" si="48"/>
        <v>0</v>
      </c>
      <c r="U82" s="62">
        <f t="shared" si="48"/>
        <v>0</v>
      </c>
      <c r="V82" s="62">
        <f t="shared" si="48"/>
        <v>0</v>
      </c>
      <c r="W82" s="62">
        <f t="shared" si="48"/>
        <v>0</v>
      </c>
      <c r="X82" s="62">
        <f t="shared" si="48"/>
        <v>0</v>
      </c>
      <c r="Y82" s="62">
        <f t="shared" si="48"/>
        <v>0</v>
      </c>
      <c r="Z82" s="62">
        <f t="shared" si="48"/>
        <v>0</v>
      </c>
      <c r="AA82" s="62">
        <f t="shared" si="48"/>
        <v>0</v>
      </c>
      <c r="AB82" s="62">
        <f t="shared" si="48"/>
        <v>0</v>
      </c>
      <c r="AC82" s="62">
        <f t="shared" si="48"/>
        <v>0</v>
      </c>
      <c r="AD82" s="62">
        <f t="shared" si="48"/>
        <v>0</v>
      </c>
      <c r="AE82" s="114">
        <f t="shared" si="48"/>
        <v>0</v>
      </c>
      <c r="AF82" s="62">
        <f t="shared" si="48"/>
        <v>0</v>
      </c>
      <c r="AG82" s="62">
        <f t="shared" si="48"/>
        <v>0</v>
      </c>
      <c r="AH82" s="62">
        <f t="shared" si="48"/>
        <v>0</v>
      </c>
      <c r="AI82" s="62">
        <f t="shared" si="48"/>
        <v>0</v>
      </c>
      <c r="AJ82" s="162">
        <f t="shared" si="48"/>
        <v>0</v>
      </c>
      <c r="AK82" s="176"/>
      <c r="AL82" s="164"/>
    </row>
    <row r="83" ht="24.6" hidden="1" spans="1:38">
      <c r="A83" s="185"/>
      <c r="B83" s="181"/>
      <c r="C83" s="182"/>
      <c r="D83" s="183"/>
      <c r="E83" s="184"/>
      <c r="F83" s="184"/>
      <c r="G83" s="186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6"/>
      <c r="X83" s="186"/>
      <c r="Y83" s="184"/>
      <c r="Z83" s="184"/>
      <c r="AA83" s="184"/>
      <c r="AB83" s="184"/>
      <c r="AC83" s="184"/>
      <c r="AD83" s="184"/>
      <c r="AE83" s="217"/>
      <c r="AF83" s="184"/>
      <c r="AG83" s="184"/>
      <c r="AH83" s="184"/>
      <c r="AI83" s="184"/>
      <c r="AJ83" s="220"/>
      <c r="AK83" s="221"/>
      <c r="AL83" s="222"/>
    </row>
    <row r="84" ht="24.6" spans="1:38">
      <c r="A84" s="53" t="s">
        <v>135</v>
      </c>
      <c r="B84" s="54"/>
      <c r="C84" s="55" t="s">
        <v>73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>
        <v>10</v>
      </c>
      <c r="X84" s="58"/>
      <c r="Y84" s="57"/>
      <c r="Z84" s="57"/>
      <c r="AA84" s="57"/>
      <c r="AB84" s="57"/>
      <c r="AC84" s="57"/>
      <c r="AD84" s="57"/>
      <c r="AE84" s="113"/>
      <c r="AF84" s="57"/>
      <c r="AG84" s="57"/>
      <c r="AH84" s="57"/>
      <c r="AI84" s="57"/>
      <c r="AJ84" s="159"/>
      <c r="AK84" s="175">
        <f>SUM(D85:AE85)</f>
        <v>0.08</v>
      </c>
      <c r="AL84" s="161">
        <f>SUM(AF85:AJ85)</f>
        <v>0</v>
      </c>
    </row>
    <row r="85" ht="27.75" customHeight="1" spans="1:38">
      <c r="A85" s="59"/>
      <c r="B85" s="181"/>
      <c r="C85" s="182" t="s">
        <v>74</v>
      </c>
      <c r="D85" s="183">
        <f t="shared" ref="D85:AJ87" si="49">(D$24*D84)/1000</f>
        <v>0</v>
      </c>
      <c r="E85" s="184">
        <f t="shared" si="49"/>
        <v>0</v>
      </c>
      <c r="F85" s="184">
        <f t="shared" si="49"/>
        <v>0</v>
      </c>
      <c r="G85" s="184">
        <f t="shared" si="49"/>
        <v>0</v>
      </c>
      <c r="H85" s="184">
        <f t="shared" si="49"/>
        <v>0</v>
      </c>
      <c r="I85" s="184">
        <f t="shared" si="49"/>
        <v>0</v>
      </c>
      <c r="J85" s="184">
        <f t="shared" si="49"/>
        <v>0</v>
      </c>
      <c r="K85" s="184">
        <f t="shared" si="49"/>
        <v>0</v>
      </c>
      <c r="L85" s="184">
        <f t="shared" si="49"/>
        <v>0</v>
      </c>
      <c r="M85" s="184">
        <f t="shared" si="49"/>
        <v>0</v>
      </c>
      <c r="N85" s="184">
        <f t="shared" si="49"/>
        <v>0</v>
      </c>
      <c r="O85" s="62">
        <f t="shared" si="49"/>
        <v>0</v>
      </c>
      <c r="P85" s="62">
        <f t="shared" si="49"/>
        <v>0</v>
      </c>
      <c r="Q85" s="184">
        <f>(Q$24*Q84)/1000</f>
        <v>0</v>
      </c>
      <c r="R85" s="184">
        <f t="shared" si="49"/>
        <v>0</v>
      </c>
      <c r="S85" s="184">
        <f t="shared" si="49"/>
        <v>0</v>
      </c>
      <c r="T85" s="184">
        <f t="shared" si="49"/>
        <v>0</v>
      </c>
      <c r="U85" s="62">
        <f t="shared" si="49"/>
        <v>0</v>
      </c>
      <c r="V85" s="62">
        <f t="shared" si="49"/>
        <v>0</v>
      </c>
      <c r="W85" s="62">
        <f t="shared" si="49"/>
        <v>0.08</v>
      </c>
      <c r="X85" s="62">
        <f t="shared" si="49"/>
        <v>0</v>
      </c>
      <c r="Y85" s="62">
        <f t="shared" si="49"/>
        <v>0</v>
      </c>
      <c r="Z85" s="62">
        <f t="shared" si="49"/>
        <v>0</v>
      </c>
      <c r="AA85" s="62">
        <f t="shared" si="49"/>
        <v>0</v>
      </c>
      <c r="AB85" s="62">
        <f t="shared" si="49"/>
        <v>0</v>
      </c>
      <c r="AC85" s="62">
        <f t="shared" si="49"/>
        <v>0</v>
      </c>
      <c r="AD85" s="62">
        <f t="shared" si="49"/>
        <v>0</v>
      </c>
      <c r="AE85" s="114">
        <f t="shared" si="49"/>
        <v>0</v>
      </c>
      <c r="AF85" s="62">
        <f t="shared" si="49"/>
        <v>0</v>
      </c>
      <c r="AG85" s="62">
        <f t="shared" si="49"/>
        <v>0</v>
      </c>
      <c r="AH85" s="62">
        <f t="shared" si="49"/>
        <v>0</v>
      </c>
      <c r="AI85" s="62">
        <f t="shared" si="49"/>
        <v>0</v>
      </c>
      <c r="AJ85" s="162">
        <f t="shared" si="49"/>
        <v>0</v>
      </c>
      <c r="AK85" s="176"/>
      <c r="AL85" s="164"/>
    </row>
    <row r="86" ht="24.6" hidden="1" spans="1:38">
      <c r="A86" s="53"/>
      <c r="B86" s="54"/>
      <c r="C86" s="55" t="s">
        <v>73</v>
      </c>
      <c r="D86" s="56"/>
      <c r="E86" s="57"/>
      <c r="F86" s="57"/>
      <c r="G86" s="58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3"/>
      <c r="AF86" s="57"/>
      <c r="AG86" s="57"/>
      <c r="AH86" s="57"/>
      <c r="AI86" s="57"/>
      <c r="AJ86" s="159"/>
      <c r="AK86" s="175">
        <f t="shared" ref="AK86" si="50">SUM(D87:AE87)</f>
        <v>0</v>
      </c>
      <c r="AL86" s="161">
        <f>SUM(AF87:AJ87)</f>
        <v>0</v>
      </c>
    </row>
    <row r="87" ht="24.6" hidden="1" spans="1:38">
      <c r="A87" s="59"/>
      <c r="B87" s="181"/>
      <c r="C87" s="182" t="s">
        <v>74</v>
      </c>
      <c r="D87" s="183">
        <f t="shared" ref="D87:L87" si="51">(D$24*D86)/1000</f>
        <v>0</v>
      </c>
      <c r="E87" s="184">
        <f t="shared" si="51"/>
        <v>0</v>
      </c>
      <c r="F87" s="184">
        <f t="shared" si="51"/>
        <v>0</v>
      </c>
      <c r="G87" s="184">
        <f t="shared" si="51"/>
        <v>0</v>
      </c>
      <c r="H87" s="184">
        <f t="shared" si="51"/>
        <v>0</v>
      </c>
      <c r="I87" s="184">
        <f t="shared" si="51"/>
        <v>0</v>
      </c>
      <c r="J87" s="184">
        <f t="shared" si="51"/>
        <v>0</v>
      </c>
      <c r="K87" s="184">
        <f t="shared" si="51"/>
        <v>0</v>
      </c>
      <c r="L87" s="184">
        <f t="shared" si="51"/>
        <v>0</v>
      </c>
      <c r="M87" s="184">
        <f t="shared" si="49"/>
        <v>0</v>
      </c>
      <c r="N87" s="184">
        <f t="shared" si="49"/>
        <v>0</v>
      </c>
      <c r="O87" s="184">
        <f t="shared" si="49"/>
        <v>0</v>
      </c>
      <c r="P87" s="62">
        <f t="shared" si="49"/>
        <v>0</v>
      </c>
      <c r="Q87" s="184">
        <f>(Q$24*Q86)/1000</f>
        <v>0</v>
      </c>
      <c r="R87" s="184">
        <f t="shared" ref="R87:V87" si="52">(R$24*R86)/1000</f>
        <v>0</v>
      </c>
      <c r="S87" s="184">
        <f t="shared" si="52"/>
        <v>0</v>
      </c>
      <c r="T87" s="184">
        <f t="shared" si="52"/>
        <v>0</v>
      </c>
      <c r="U87" s="184">
        <f t="shared" si="52"/>
        <v>0</v>
      </c>
      <c r="V87" s="62">
        <f t="shared" si="52"/>
        <v>0</v>
      </c>
      <c r="W87" s="184">
        <f t="shared" si="49"/>
        <v>0</v>
      </c>
      <c r="X87" s="184">
        <f t="shared" si="49"/>
        <v>0</v>
      </c>
      <c r="Y87" s="62">
        <f t="shared" si="49"/>
        <v>0</v>
      </c>
      <c r="Z87" s="62">
        <f t="shared" si="49"/>
        <v>0</v>
      </c>
      <c r="AA87" s="62">
        <f t="shared" si="49"/>
        <v>0</v>
      </c>
      <c r="AB87" s="62">
        <f t="shared" si="49"/>
        <v>0</v>
      </c>
      <c r="AC87" s="62">
        <f t="shared" si="49"/>
        <v>0</v>
      </c>
      <c r="AD87" s="62">
        <f t="shared" si="49"/>
        <v>0</v>
      </c>
      <c r="AE87" s="114">
        <f t="shared" si="49"/>
        <v>0</v>
      </c>
      <c r="AF87" s="62">
        <f t="shared" si="49"/>
        <v>0</v>
      </c>
      <c r="AG87" s="62">
        <f t="shared" si="49"/>
        <v>0</v>
      </c>
      <c r="AH87" s="62">
        <f t="shared" si="49"/>
        <v>0</v>
      </c>
      <c r="AI87" s="62">
        <f t="shared" si="49"/>
        <v>0</v>
      </c>
      <c r="AJ87" s="162">
        <f t="shared" si="49"/>
        <v>0</v>
      </c>
      <c r="AK87" s="176"/>
      <c r="AL87" s="164"/>
    </row>
    <row r="88" ht="27" hidden="1" customHeight="1" spans="1:38">
      <c r="A88" s="53" t="s">
        <v>135</v>
      </c>
      <c r="B88" s="54"/>
      <c r="C88" s="55" t="s">
        <v>73</v>
      </c>
      <c r="D88" s="187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3"/>
      <c r="AF88" s="57"/>
      <c r="AG88" s="57"/>
      <c r="AH88" s="57"/>
      <c r="AI88" s="57"/>
      <c r="AJ88" s="159"/>
      <c r="AK88" s="175">
        <f>SUM(D89:AE89)</f>
        <v>0</v>
      </c>
      <c r="AL88" s="161">
        <f>SUM(AF89:AJ89)</f>
        <v>0</v>
      </c>
    </row>
    <row r="89" ht="25.15" hidden="1" customHeight="1" spans="1:38">
      <c r="A89" s="59"/>
      <c r="B89" s="60"/>
      <c r="C89" s="182" t="s">
        <v>74</v>
      </c>
      <c r="D89" s="188">
        <f t="shared" ref="D89:AJ89" si="53">(D$24*D88)/1000</f>
        <v>0</v>
      </c>
      <c r="E89" s="62">
        <f t="shared" si="53"/>
        <v>0</v>
      </c>
      <c r="F89" s="62">
        <f t="shared" si="53"/>
        <v>0</v>
      </c>
      <c r="G89" s="62">
        <f t="shared" si="53"/>
        <v>0</v>
      </c>
      <c r="H89" s="62">
        <f t="shared" si="53"/>
        <v>0</v>
      </c>
      <c r="I89" s="62">
        <f t="shared" si="53"/>
        <v>0</v>
      </c>
      <c r="J89" s="62">
        <f t="shared" si="53"/>
        <v>0</v>
      </c>
      <c r="K89" s="62">
        <f t="shared" si="53"/>
        <v>0</v>
      </c>
      <c r="L89" s="62">
        <f t="shared" si="53"/>
        <v>0</v>
      </c>
      <c r="M89" s="62">
        <f t="shared" si="53"/>
        <v>0</v>
      </c>
      <c r="N89" s="62">
        <f t="shared" si="53"/>
        <v>0</v>
      </c>
      <c r="O89" s="62">
        <f t="shared" si="53"/>
        <v>0</v>
      </c>
      <c r="P89" s="62">
        <f t="shared" si="53"/>
        <v>0</v>
      </c>
      <c r="Q89" s="62">
        <f t="shared" si="53"/>
        <v>0</v>
      </c>
      <c r="R89" s="62">
        <f t="shared" si="53"/>
        <v>0</v>
      </c>
      <c r="S89" s="62">
        <f t="shared" si="53"/>
        <v>0</v>
      </c>
      <c r="T89" s="62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4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2">
        <f t="shared" si="53"/>
        <v>0</v>
      </c>
      <c r="AK89" s="176"/>
      <c r="AL89" s="164"/>
    </row>
    <row r="90" ht="24.6" hidden="1" spans="1:38">
      <c r="A90" s="53" t="s">
        <v>92</v>
      </c>
      <c r="B90" s="54"/>
      <c r="C90" s="55" t="s">
        <v>73</v>
      </c>
      <c r="D90" s="56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7"/>
      <c r="Y90" s="57"/>
      <c r="Z90" s="57"/>
      <c r="AA90" s="57"/>
      <c r="AB90" s="57"/>
      <c r="AC90" s="57"/>
      <c r="AD90" s="57"/>
      <c r="AE90" s="113"/>
      <c r="AF90" s="57"/>
      <c r="AG90" s="57"/>
      <c r="AH90" s="57"/>
      <c r="AI90" s="57"/>
      <c r="AJ90" s="159"/>
      <c r="AK90" s="160">
        <f>SUM(D91:AE91)</f>
        <v>0</v>
      </c>
      <c r="AL90" s="161">
        <f>SUM(AF91:AJ91)</f>
        <v>0</v>
      </c>
    </row>
    <row r="91" ht="24.6" hidden="1" spans="1:39">
      <c r="A91" s="59"/>
      <c r="B91" s="181"/>
      <c r="C91" s="182" t="s">
        <v>74</v>
      </c>
      <c r="D91" s="183">
        <f t="shared" ref="D91:AJ91" si="54">(D$24*D90)/1000</f>
        <v>0</v>
      </c>
      <c r="E91" s="184">
        <f t="shared" si="54"/>
        <v>0</v>
      </c>
      <c r="F91" s="184">
        <f t="shared" si="54"/>
        <v>0</v>
      </c>
      <c r="G91" s="62">
        <f t="shared" si="54"/>
        <v>0</v>
      </c>
      <c r="H91" s="184">
        <f t="shared" si="54"/>
        <v>0</v>
      </c>
      <c r="I91" s="184">
        <f t="shared" si="54"/>
        <v>0</v>
      </c>
      <c r="J91" s="184">
        <f t="shared" si="54"/>
        <v>0</v>
      </c>
      <c r="K91" s="184">
        <f t="shared" si="54"/>
        <v>0</v>
      </c>
      <c r="L91" s="184"/>
      <c r="M91" s="184"/>
      <c r="N91" s="184">
        <f t="shared" si="54"/>
        <v>0</v>
      </c>
      <c r="O91" s="184"/>
      <c r="P91" s="184">
        <f t="shared" ref="P91" si="55">(P$24*P90)/1000</f>
        <v>0</v>
      </c>
      <c r="Q91" s="184">
        <f t="shared" si="54"/>
        <v>0</v>
      </c>
      <c r="R91" s="184">
        <f t="shared" si="54"/>
        <v>0</v>
      </c>
      <c r="S91" s="184">
        <f t="shared" si="54"/>
        <v>0</v>
      </c>
      <c r="T91" s="184">
        <f t="shared" si="54"/>
        <v>0</v>
      </c>
      <c r="U91" s="62">
        <f t="shared" si="54"/>
        <v>0</v>
      </c>
      <c r="V91" s="62">
        <f t="shared" si="54"/>
        <v>0</v>
      </c>
      <c r="W91" s="62">
        <f t="shared" si="54"/>
        <v>0</v>
      </c>
      <c r="X91" s="62">
        <f t="shared" si="54"/>
        <v>0</v>
      </c>
      <c r="Y91" s="62">
        <f t="shared" si="54"/>
        <v>0</v>
      </c>
      <c r="Z91" s="62">
        <f t="shared" si="54"/>
        <v>0</v>
      </c>
      <c r="AA91" s="62">
        <f t="shared" si="54"/>
        <v>0</v>
      </c>
      <c r="AB91" s="62">
        <f t="shared" si="54"/>
        <v>0</v>
      </c>
      <c r="AC91" s="62">
        <f t="shared" si="54"/>
        <v>0</v>
      </c>
      <c r="AD91" s="62">
        <f t="shared" si="54"/>
        <v>0</v>
      </c>
      <c r="AE91" s="114">
        <f t="shared" si="54"/>
        <v>0</v>
      </c>
      <c r="AF91" s="62">
        <f t="shared" si="54"/>
        <v>0</v>
      </c>
      <c r="AG91" s="62">
        <f t="shared" si="54"/>
        <v>0</v>
      </c>
      <c r="AH91" s="62">
        <f t="shared" si="54"/>
        <v>0</v>
      </c>
      <c r="AI91" s="62">
        <f t="shared" si="54"/>
        <v>0</v>
      </c>
      <c r="AJ91" s="162">
        <f t="shared" si="54"/>
        <v>0</v>
      </c>
      <c r="AK91" s="163"/>
      <c r="AL91" s="164"/>
      <c r="AM91" s="223" t="s">
        <v>136</v>
      </c>
    </row>
    <row r="92" ht="24.6" hidden="1" spans="1:38">
      <c r="A92" s="53"/>
      <c r="B92" s="54"/>
      <c r="C92" s="55" t="s">
        <v>73</v>
      </c>
      <c r="D92" s="187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3"/>
      <c r="AF92" s="57"/>
      <c r="AG92" s="57"/>
      <c r="AH92" s="57"/>
      <c r="AI92" s="57"/>
      <c r="AJ92" s="159"/>
      <c r="AK92" s="175">
        <f t="shared" ref="AK92" si="56">SUM(D93:AE93)</f>
        <v>0</v>
      </c>
      <c r="AL92" s="161">
        <f>SUM(AF93:AJ93)</f>
        <v>0</v>
      </c>
    </row>
    <row r="93" ht="18" hidden="1" customHeight="1" spans="1:38">
      <c r="A93" s="59"/>
      <c r="B93" s="60"/>
      <c r="C93" s="182" t="s">
        <v>74</v>
      </c>
      <c r="D93" s="188">
        <f t="shared" ref="D93:I93" si="57">(D$24*D92)/1000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ref="J93:AJ93" si="58">(J$24*J92)/1000</f>
        <v>0</v>
      </c>
      <c r="K93" s="62">
        <f t="shared" si="58"/>
        <v>0</v>
      </c>
      <c r="L93" s="62">
        <f t="shared" si="58"/>
        <v>0</v>
      </c>
      <c r="M93" s="62">
        <f t="shared" si="58"/>
        <v>0</v>
      </c>
      <c r="N93" s="62">
        <f t="shared" si="58"/>
        <v>0</v>
      </c>
      <c r="O93" s="62">
        <f t="shared" si="58"/>
        <v>0</v>
      </c>
      <c r="P93" s="62">
        <f t="shared" si="58"/>
        <v>0</v>
      </c>
      <c r="Q93" s="62">
        <f t="shared" si="58"/>
        <v>0</v>
      </c>
      <c r="R93" s="62">
        <f t="shared" si="58"/>
        <v>0</v>
      </c>
      <c r="S93" s="62">
        <f t="shared" si="58"/>
        <v>0</v>
      </c>
      <c r="T93" s="62">
        <f t="shared" si="58"/>
        <v>0</v>
      </c>
      <c r="U93" s="62">
        <f t="shared" si="58"/>
        <v>0</v>
      </c>
      <c r="V93" s="62">
        <f t="shared" si="58"/>
        <v>0</v>
      </c>
      <c r="W93" s="62">
        <f t="shared" si="58"/>
        <v>0</v>
      </c>
      <c r="X93" s="62">
        <f t="shared" si="58"/>
        <v>0</v>
      </c>
      <c r="Y93" s="62">
        <f t="shared" si="58"/>
        <v>0</v>
      </c>
      <c r="Z93" s="62">
        <f t="shared" si="58"/>
        <v>0</v>
      </c>
      <c r="AA93" s="62">
        <f t="shared" si="58"/>
        <v>0</v>
      </c>
      <c r="AB93" s="62">
        <f t="shared" si="58"/>
        <v>0</v>
      </c>
      <c r="AC93" s="62">
        <f t="shared" si="58"/>
        <v>0</v>
      </c>
      <c r="AD93" s="62">
        <f t="shared" si="58"/>
        <v>0</v>
      </c>
      <c r="AE93" s="114">
        <f t="shared" si="58"/>
        <v>0</v>
      </c>
      <c r="AF93" s="62">
        <f t="shared" si="58"/>
        <v>0</v>
      </c>
      <c r="AG93" s="62">
        <f t="shared" si="58"/>
        <v>0</v>
      </c>
      <c r="AH93" s="62">
        <f t="shared" si="58"/>
        <v>0</v>
      </c>
      <c r="AI93" s="62">
        <f t="shared" si="58"/>
        <v>0</v>
      </c>
      <c r="AJ93" s="162">
        <f t="shared" si="58"/>
        <v>0</v>
      </c>
      <c r="AK93" s="176"/>
      <c r="AL93" s="164"/>
    </row>
    <row r="94" ht="24.6" spans="1:38">
      <c r="A94" s="53" t="s">
        <v>97</v>
      </c>
      <c r="B94" s="54"/>
      <c r="C94" s="55" t="s">
        <v>73</v>
      </c>
      <c r="D94" s="187"/>
      <c r="E94" s="57"/>
      <c r="F94" s="57"/>
      <c r="G94" s="58"/>
      <c r="H94" s="57"/>
      <c r="I94" s="57"/>
      <c r="J94" s="57"/>
      <c r="K94" s="57"/>
      <c r="L94" s="57">
        <v>1.5</v>
      </c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/>
      <c r="X94" s="58"/>
      <c r="Y94" s="57"/>
      <c r="Z94" s="57"/>
      <c r="AA94" s="57"/>
      <c r="AB94" s="57"/>
      <c r="AC94" s="57"/>
      <c r="AD94" s="57"/>
      <c r="AE94" s="113"/>
      <c r="AF94" s="57"/>
      <c r="AG94" s="57"/>
      <c r="AH94" s="57"/>
      <c r="AI94" s="57"/>
      <c r="AJ94" s="159"/>
      <c r="AK94" s="175">
        <f t="shared" ref="AK94" si="59">SUM(D95:AE95)</f>
        <v>0.012</v>
      </c>
      <c r="AL94" s="161">
        <f>SUM(AF95:AJ95)</f>
        <v>0</v>
      </c>
    </row>
    <row r="95" ht="24.6" spans="1:38">
      <c r="A95" s="59"/>
      <c r="B95" s="60"/>
      <c r="C95" s="182" t="s">
        <v>74</v>
      </c>
      <c r="D95" s="188">
        <f t="shared" ref="D95:I95" si="60">(D$24*D94)/1000</f>
        <v>0</v>
      </c>
      <c r="E95" s="62">
        <f t="shared" si="60"/>
        <v>0</v>
      </c>
      <c r="F95" s="62">
        <f t="shared" si="60"/>
        <v>0</v>
      </c>
      <c r="G95" s="62">
        <f t="shared" si="60"/>
        <v>0</v>
      </c>
      <c r="H95" s="62">
        <f t="shared" si="60"/>
        <v>0</v>
      </c>
      <c r="I95" s="62">
        <f t="shared" si="60"/>
        <v>0</v>
      </c>
      <c r="J95" s="62">
        <f t="shared" ref="J95:AJ95" si="61">(J$24*J94)/1000</f>
        <v>0</v>
      </c>
      <c r="K95" s="62">
        <f t="shared" si="61"/>
        <v>0</v>
      </c>
      <c r="L95" s="62">
        <f t="shared" si="61"/>
        <v>0.012</v>
      </c>
      <c r="M95" s="62">
        <f t="shared" si="61"/>
        <v>0</v>
      </c>
      <c r="N95" s="62">
        <f t="shared" si="61"/>
        <v>0</v>
      </c>
      <c r="O95" s="62">
        <f t="shared" si="61"/>
        <v>0</v>
      </c>
      <c r="P95" s="62">
        <f t="shared" si="61"/>
        <v>0</v>
      </c>
      <c r="Q95" s="62">
        <f t="shared" si="61"/>
        <v>0</v>
      </c>
      <c r="R95" s="62">
        <f t="shared" si="61"/>
        <v>0</v>
      </c>
      <c r="S95" s="62">
        <f t="shared" si="61"/>
        <v>0</v>
      </c>
      <c r="T95" s="62">
        <f t="shared" si="61"/>
        <v>0</v>
      </c>
      <c r="U95" s="62">
        <f t="shared" si="61"/>
        <v>0</v>
      </c>
      <c r="V95" s="62">
        <f t="shared" si="61"/>
        <v>0</v>
      </c>
      <c r="W95" s="62">
        <f t="shared" si="61"/>
        <v>0</v>
      </c>
      <c r="X95" s="62">
        <f t="shared" si="61"/>
        <v>0</v>
      </c>
      <c r="Y95" s="62">
        <f t="shared" si="61"/>
        <v>0</v>
      </c>
      <c r="Z95" s="62">
        <f t="shared" si="61"/>
        <v>0</v>
      </c>
      <c r="AA95" s="62">
        <f t="shared" si="61"/>
        <v>0</v>
      </c>
      <c r="AB95" s="62">
        <f t="shared" si="61"/>
        <v>0</v>
      </c>
      <c r="AC95" s="62">
        <f t="shared" si="61"/>
        <v>0</v>
      </c>
      <c r="AD95" s="62">
        <f t="shared" si="61"/>
        <v>0</v>
      </c>
      <c r="AE95" s="114">
        <f t="shared" si="61"/>
        <v>0</v>
      </c>
      <c r="AF95" s="62">
        <f t="shared" si="61"/>
        <v>0</v>
      </c>
      <c r="AG95" s="62">
        <f t="shared" si="61"/>
        <v>0</v>
      </c>
      <c r="AH95" s="62">
        <f t="shared" si="61"/>
        <v>0</v>
      </c>
      <c r="AI95" s="62">
        <f t="shared" si="61"/>
        <v>0</v>
      </c>
      <c r="AJ95" s="162">
        <f t="shared" si="61"/>
        <v>0</v>
      </c>
      <c r="AK95" s="176"/>
      <c r="AL95" s="164"/>
    </row>
    <row r="96" spans="1:38">
      <c r="A96" s="189" t="s">
        <v>104</v>
      </c>
      <c r="B96" s="54"/>
      <c r="C96" s="190"/>
      <c r="D96" s="191" t="s">
        <v>105</v>
      </c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224"/>
    </row>
    <row r="97" ht="21" customHeight="1" spans="1:38">
      <c r="A97" s="193"/>
      <c r="B97" s="60"/>
      <c r="C97" s="194"/>
      <c r="D97" s="195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225"/>
    </row>
    <row r="98" ht="18" customHeight="1" spans="1:37">
      <c r="A98" s="8"/>
      <c r="B98" s="8"/>
      <c r="C98" s="8"/>
      <c r="D98" s="197"/>
      <c r="E98" s="8"/>
      <c r="F98" s="8"/>
      <c r="G98" s="197"/>
      <c r="H98" s="197"/>
      <c r="I98" s="8"/>
      <c r="J98" s="8"/>
      <c r="K98" s="207"/>
      <c r="L98" s="207"/>
      <c r="M98" s="210"/>
      <c r="N98" s="210"/>
      <c r="O98" s="210"/>
      <c r="P98" s="210"/>
      <c r="Q98" s="210"/>
      <c r="R98" s="207"/>
      <c r="S98" s="207"/>
      <c r="T98" s="207"/>
      <c r="U98" s="214"/>
      <c r="V98" s="214"/>
      <c r="W98" s="214"/>
      <c r="X98" s="208"/>
      <c r="Y98" s="208"/>
      <c r="Z98" s="208"/>
      <c r="AA98" s="208"/>
      <c r="AB98" s="208"/>
      <c r="AC98" s="208"/>
      <c r="AD98" s="208"/>
      <c r="AE98" s="208"/>
      <c r="AF98" s="208"/>
      <c r="AG98" s="208"/>
      <c r="AH98" s="208"/>
      <c r="AI98" s="208"/>
      <c r="AJ98" s="208"/>
      <c r="AK98" s="198"/>
    </row>
    <row r="99" ht="13.15" customHeight="1" spans="1:37">
      <c r="A99" s="8"/>
      <c r="B99" s="8"/>
      <c r="C99" s="8"/>
      <c r="D99" s="197"/>
      <c r="E99" s="197"/>
      <c r="F99" s="197"/>
      <c r="G99" s="197"/>
      <c r="H99" s="197"/>
      <c r="I99" s="197"/>
      <c r="J99" s="19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spans="1:37">
      <c r="A100" s="6"/>
      <c r="B100" s="6"/>
      <c r="C100" s="6"/>
      <c r="D100" s="198"/>
      <c r="E100" s="198"/>
      <c r="F100" s="19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  <c r="AG100" s="198"/>
      <c r="AH100" s="198"/>
      <c r="AI100" s="198"/>
      <c r="AJ100" s="19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ht="21" spans="3:39">
      <c r="C102" s="199"/>
      <c r="D102" s="200"/>
      <c r="E102" s="201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18"/>
      <c r="AA102" s="218"/>
      <c r="AB102" s="218"/>
      <c r="AC102" s="218"/>
      <c r="AD102" s="218"/>
      <c r="AE102" s="218"/>
      <c r="AF102" s="218"/>
      <c r="AG102" s="218"/>
      <c r="AH102" s="218"/>
      <c r="AI102" s="218"/>
      <c r="AJ102" s="218"/>
      <c r="AK102" s="218"/>
      <c r="AL102" s="226"/>
      <c r="AM102" s="227"/>
    </row>
    <row r="103" ht="24.6" spans="1:39">
      <c r="A103" s="203" t="s">
        <v>106</v>
      </c>
      <c r="D103" s="204"/>
      <c r="E103" s="204"/>
      <c r="F103" s="197"/>
      <c r="G103" s="205" t="s">
        <v>107</v>
      </c>
      <c r="H103" s="205"/>
      <c r="I103" s="205"/>
      <c r="J103" s="205"/>
      <c r="K103" s="197"/>
      <c r="L103" s="197"/>
      <c r="M103" s="89" t="s">
        <v>108</v>
      </c>
      <c r="N103" s="211"/>
      <c r="O103" s="212"/>
      <c r="P103" s="212"/>
      <c r="Q103" s="215"/>
      <c r="R103" s="207"/>
      <c r="S103" s="205" t="s">
        <v>109</v>
      </c>
      <c r="T103" s="205"/>
      <c r="U103" s="205"/>
      <c r="V103" s="216"/>
      <c r="W103" s="214"/>
      <c r="X103" s="214"/>
      <c r="Y103" s="214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198"/>
    </row>
    <row r="104" ht="18" spans="1:39">
      <c r="A104" s="206"/>
      <c r="D104" s="8" t="s">
        <v>110</v>
      </c>
      <c r="E104" s="8"/>
      <c r="F104" s="197"/>
      <c r="G104" s="207" t="s">
        <v>111</v>
      </c>
      <c r="H104" s="207"/>
      <c r="I104" s="207"/>
      <c r="J104" s="207"/>
      <c r="K104" s="197"/>
      <c r="L104" s="197"/>
      <c r="M104" s="207"/>
      <c r="N104" s="207"/>
      <c r="O104" s="8" t="s">
        <v>110</v>
      </c>
      <c r="P104" s="207"/>
      <c r="Q104" s="207"/>
      <c r="R104" s="207"/>
      <c r="S104" s="207" t="s">
        <v>111</v>
      </c>
      <c r="T104" s="207"/>
      <c r="U104" s="207"/>
      <c r="V104" s="207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/>
      <c r="E105" s="8"/>
      <c r="F105" s="197"/>
      <c r="G105" s="197"/>
      <c r="H105" s="197"/>
      <c r="I105" s="197"/>
      <c r="J105" s="197"/>
      <c r="K105" s="197"/>
      <c r="L105" s="19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24.6" spans="1:39">
      <c r="A106" s="203" t="s">
        <v>112</v>
      </c>
      <c r="D106" s="204"/>
      <c r="E106" s="204"/>
      <c r="F106" s="197"/>
      <c r="G106" s="205" t="s">
        <v>113</v>
      </c>
      <c r="H106" s="205"/>
      <c r="I106" s="205"/>
      <c r="J106" s="205"/>
      <c r="K106" s="197"/>
      <c r="L106" s="197"/>
      <c r="M106" s="89" t="s">
        <v>114</v>
      </c>
      <c r="N106" s="211"/>
      <c r="O106" s="212"/>
      <c r="P106" s="212"/>
      <c r="Q106" s="215"/>
      <c r="R106" s="207"/>
      <c r="S106" s="205" t="s">
        <v>115</v>
      </c>
      <c r="T106" s="205"/>
      <c r="U106" s="205"/>
      <c r="V106" s="212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18" spans="1:39">
      <c r="A107" s="206"/>
      <c r="D107" s="8" t="s">
        <v>110</v>
      </c>
      <c r="E107" s="8"/>
      <c r="F107" s="197"/>
      <c r="G107" s="207" t="s">
        <v>111</v>
      </c>
      <c r="H107" s="207"/>
      <c r="I107" s="207"/>
      <c r="J107" s="207"/>
      <c r="K107" s="197"/>
      <c r="L107" s="197"/>
      <c r="M107" s="207"/>
      <c r="N107" s="207"/>
      <c r="O107" s="8" t="s">
        <v>110</v>
      </c>
      <c r="P107" s="207"/>
      <c r="Q107" s="207"/>
      <c r="R107" s="207"/>
      <c r="S107" s="207" t="s">
        <v>111</v>
      </c>
      <c r="T107" s="207"/>
      <c r="U107" s="207"/>
      <c r="V107" s="207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3:39">
      <c r="C108" s="8"/>
      <c r="D108" s="8"/>
      <c r="E108" s="8"/>
      <c r="F108" s="197"/>
      <c r="G108" s="207"/>
      <c r="H108" s="207"/>
      <c r="I108" s="207"/>
      <c r="J108" s="207"/>
      <c r="K108" s="197"/>
      <c r="L108" s="197"/>
      <c r="M108" s="207"/>
      <c r="N108" s="207"/>
      <c r="O108" s="8"/>
      <c r="P108" s="207"/>
      <c r="Q108" s="207"/>
      <c r="R108" s="207"/>
      <c r="S108" s="207"/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4"/>
      <c r="H110" s="204"/>
      <c r="I110" s="197"/>
      <c r="J110" s="197"/>
      <c r="K110" s="204"/>
      <c r="L110" s="204"/>
      <c r="M110" s="207"/>
      <c r="N110" s="207"/>
      <c r="O110" s="213" t="s">
        <v>31</v>
      </c>
      <c r="P110" s="213"/>
      <c r="Q110" s="213"/>
      <c r="R110" s="213"/>
      <c r="S110" s="212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 t="s">
        <v>116</v>
      </c>
      <c r="D111" s="8"/>
      <c r="E111" s="8"/>
      <c r="F111" s="197"/>
      <c r="G111" s="8" t="s">
        <v>117</v>
      </c>
      <c r="H111" s="8"/>
      <c r="I111" s="197"/>
      <c r="J111" s="197"/>
      <c r="K111" s="8" t="s">
        <v>110</v>
      </c>
      <c r="L111" s="8"/>
      <c r="M111" s="207"/>
      <c r="N111" s="207"/>
      <c r="O111" s="207" t="s">
        <v>111</v>
      </c>
      <c r="P111" s="207"/>
      <c r="Q111" s="207"/>
      <c r="R111" s="207"/>
      <c r="S111" s="207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/>
      <c r="D112" s="8"/>
      <c r="E112" s="8"/>
      <c r="F112" s="197"/>
      <c r="G112" s="197"/>
      <c r="H112" s="197"/>
      <c r="I112" s="197"/>
      <c r="J112" s="197"/>
      <c r="K112" s="197"/>
      <c r="L112" s="19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spans="3:39">
      <c r="C113" s="6"/>
      <c r="D113" s="6"/>
      <c r="E113" s="6"/>
      <c r="F113" s="208"/>
      <c r="G113" s="208"/>
      <c r="H113" s="208"/>
      <c r="I113" s="208"/>
      <c r="J113" s="208"/>
      <c r="K113" s="208"/>
      <c r="L113" s="208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2"/>
      <c r="B118" s="2"/>
      <c r="C118" s="2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4:37"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A18:C19"/>
    <mergeCell ref="AM27:AN28"/>
    <mergeCell ref="AH12:AK14"/>
    <mergeCell ref="A9:C10"/>
    <mergeCell ref="D9:E11"/>
    <mergeCell ref="F9:G11"/>
    <mergeCell ref="H9:I11"/>
    <mergeCell ref="J9:K11"/>
    <mergeCell ref="L9:M11"/>
    <mergeCell ref="AH9:AK10"/>
    <mergeCell ref="D96:AL97"/>
  </mergeCells>
  <pageMargins left="0.511805555555556" right="0" top="0.0784722222222222" bottom="0.432638888888889" header="0.118110236220472" footer="0"/>
  <pageSetup paperSize="9" scale="32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2024-04-03T06:04:00Z</cp:lastPrinted>
  <dcterms:modified xsi:type="dcterms:W3CDTF">2026-02-17T07:35:19Z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1049-12.2.0.23196</vt:lpwstr>
  </property>
</Properties>
</file>