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'!$B$4:$W$58</definedName>
    <definedName name="_xlnm.Print_Area" localSheetId="1">'меню шаблон  (2)'!$B$4:$W$58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<sst xmlns="http://schemas.openxmlformats.org/spreadsheetml/2006/main" count="407" uniqueCount="127">
  <si>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</si>
  <si>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</si>
  <si>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</si>
  <si>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</si>
  <si>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</si>
  <si>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</si>
  <si>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</si>
  <si>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13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</si>
  <si>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</si>
  <si>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</si>
  <si>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</si>
  <si>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</si>
  <si>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</si>
  <si>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</si>
  <si>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</si>
  <si>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</si>
  <si>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</si>
  <si>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февраля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</si>
  <si>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</si>
  <si>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</si>
  <si>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</si>
  <si>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</si>
  <si>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</si>
  <si>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</si>
  <si>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</si>
  <si>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</si>
  <si>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</si>
  <si>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</si>
  <si>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</si>
  <si>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</si>
  <si>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</si>
  <si>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</si>
  <si>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</si>
  <si>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</si>
  <si>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</si>
  <si>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</si>
  <si>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</si>
  <si>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</si>
  <si>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</si>
  <si>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</si>
  <si>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</si>
  <si>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Пряники</t>
  </si>
  <si>
    <t>Каша молочная гречневая</t>
  </si>
  <si>
    <t>Чай с лимоном</t>
  </si>
  <si>
    <t>Яблоки</t>
  </si>
  <si>
    <t>ОБЕД</t>
  </si>
  <si>
    <t xml:space="preserve">Рассольник ленинградский </t>
  </si>
  <si>
    <t>Птица тушеная с овощами</t>
  </si>
  <si>
    <t>Икра свекольная</t>
  </si>
  <si>
    <t>Сок фруктовый</t>
  </si>
  <si>
    <t>Хлеб пшеничный</t>
  </si>
  <si>
    <t>Хлеб ржаной</t>
  </si>
  <si>
    <t>ПОЛДНИК</t>
  </si>
  <si>
    <t>сырники из твогора с повидлом</t>
  </si>
  <si>
    <t>Какао с молоком</t>
  </si>
  <si>
    <t>на    довольствующихся</t>
  </si>
  <si>
    <t>на персонал</t>
  </si>
  <si>
    <t>Выход --- вес  порций</t>
  </si>
  <si>
    <t>50</t>
  </si>
  <si>
    <t>180/10/6</t>
  </si>
  <si>
    <t>100</t>
  </si>
  <si>
    <t>200/10</t>
  </si>
  <si>
    <t>190</t>
  </si>
  <si>
    <t>60</t>
  </si>
  <si>
    <t>170</t>
  </si>
  <si>
    <t>68</t>
  </si>
  <si>
    <t>38</t>
  </si>
  <si>
    <t>120</t>
  </si>
  <si>
    <t>180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</si>
  <si>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</si>
  <si>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</si>
  <si>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</si>
  <si>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</si>
  <si>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</si>
  <si>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</si>
  <si>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Крупа рисовая </t>
  </si>
  <si>
    <t>Сахар</t>
  </si>
  <si>
    <t>Соль</t>
  </si>
  <si>
    <t>Масло растительное</t>
  </si>
  <si>
    <t>Мука пшеничная</t>
  </si>
  <si>
    <t>Лимон</t>
  </si>
  <si>
    <t xml:space="preserve">Картофель </t>
  </si>
  <si>
    <t>Лук репчатый</t>
  </si>
  <si>
    <t>Морковь</t>
  </si>
  <si>
    <t>Капуста свежая</t>
  </si>
  <si>
    <t>Куры</t>
  </si>
  <si>
    <t xml:space="preserve">Огурцы консервированные </t>
  </si>
  <si>
    <t>Томатная паста</t>
  </si>
  <si>
    <t>Горошек консервированный</t>
  </si>
  <si>
    <t>Повидло</t>
  </si>
  <si>
    <t>Яйца</t>
  </si>
  <si>
    <t>2 шт</t>
  </si>
  <si>
    <t>Чай</t>
  </si>
  <si>
    <t>Творог</t>
  </si>
  <si>
    <t xml:space="preserve">Крупа гречневая </t>
  </si>
  <si>
    <t>Какао-порошок</t>
  </si>
  <si>
    <t>Свекла</t>
  </si>
  <si>
    <t>Сметана</t>
  </si>
  <si>
    <t>3 шт</t>
  </si>
  <si>
    <t xml:space="preserve">Всего позиций </t>
  </si>
  <si>
    <t>Двадцать девять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</si>
  <si>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</si>
  <si>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</si>
  <si>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</si>
  <si>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</si>
  <si>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</si>
  <si>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</si>
  <si>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</si>
  <si>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</si>
  <si>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</si>
  <si>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</si>
  <si>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</si>
  <si>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</si>
  <si>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</si>
  <si>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>сырники из творога с повидлом</t>
  </si>
  <si>
    <t>,</t>
  </si>
  <si>
    <t>150/7/3,5</t>
  </si>
  <si>
    <t>150/5</t>
  </si>
  <si>
    <t>150</t>
  </si>
  <si>
    <t>40</t>
  </si>
  <si>
    <t>70</t>
  </si>
  <si>
    <t>Сыр полутвердый</t>
  </si>
  <si>
    <t xml:space="preserve">Огурцы консервированный </t>
  </si>
  <si>
    <t>Горошек консрвированный</t>
  </si>
  <si>
    <t>Ванильный сахар</t>
  </si>
  <si>
    <t>1 шт</t>
  </si>
  <si>
    <t>Двадцать 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</si>
</sst>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20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sz val="7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5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3" xfId="0" applyBorder="1"/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2" fillId="0" borderId="3" xfId="0" applyFont="1" applyBorder="1"/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0" fillId="0" borderId="3" xfId="0" applyFont="1" applyBorder="1"/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11" xfId="0" applyFont="1" applyBorder="1" applyAlignment="1">
      <alignment horizontal="center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wrapText="1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15" fillId="0" borderId="11" xfId="0" applyNumberFormat="1" applyFont="1" applyBorder="1" applyAlignment="1" applyProtection="1">
      <alignment horizontal="center" vertical="justify"/>
      <protection locked="0"/>
    </xf>
    <xf numFmtId="0" fontId="15" fillId="0" borderId="13" xfId="0" applyNumberFormat="1" applyFont="1" applyBorder="1" applyAlignment="1" applyProtection="1">
      <alignment horizontal="center" vertical="justify"/>
      <protection locked="0"/>
    </xf>
    <xf numFmtId="0" fontId="12" fillId="0" borderId="18" xfId="0" applyFont="1" applyBorder="1" applyAlignment="1">
      <alignment horizontal="center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12" fillId="2" borderId="11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0" fontId="12" fillId="0" borderId="3" xfId="0" applyFont="1" applyBorder="1"/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3" fillId="2" borderId="9" xfId="0" applyFont="1" applyFill="1" applyBorder="1" applyAlignment="1" applyProtection="1">
      <alignment wrapText="1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15" fillId="2" borderId="11" xfId="0" applyNumberFormat="1" applyFont="1" applyFill="1" applyBorder="1" applyAlignment="1" applyProtection="1">
      <alignment horizontal="center" vertical="justify"/>
      <protection locked="0"/>
    </xf>
    <xf numFmtId="0" fontId="15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2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textRotation="90" wrapText="1"/>
      <protection locked="0"/>
    </xf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5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5" xfId="0" applyNumberFormat="1" applyFont="1" applyBorder="1" applyAlignment="1" applyProtection="1">
      <alignment horizont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5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5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3" fillId="0" borderId="11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5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10" fillId="2" borderId="0" xfId="0" applyFont="1" applyFill="1"/>
    <xf numFmtId="0" fontId="15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4" fillId="0" borderId="30" xfId="0" applyNumberFormat="1" applyFont="1" applyBorder="1" applyAlignment="1" applyProtection="1">
      <alignment horizontal="center" vertical="justify"/>
      <protection locked="0"/>
    </xf>
    <xf numFmtId="0" fontId="6" fillId="0" borderId="29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13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NumberFormat="1" applyFont="1" applyBorder="1" applyAlignment="1">
      <alignment horizont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1" fillId="0" borderId="0" xfId="0" applyFo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3"/>
  <sheetViews>
    <sheetView showZeros="0" tabSelected="1" zoomScale="50" zoomScaleNormal="50" zoomScaleSheetLayoutView="75" topLeftCell="B81" workbookViewId="0">
      <selection activeCell="B4" sqref="B4:AO120"/>
    </sheetView>
  </sheetViews>
  <sheetFormatPr defaultColWidth="9" defaultRowHeight="13.2"/>
  <cols>
    <col min="2" max="2" width="47.287037037037" customWidth="1"/>
    <col min="3" max="3" width="6.71296296296296" customWidth="1"/>
    <col min="4" max="4" width="6.44444444444444" customWidth="1"/>
    <col min="5" max="5" width="4.42592592592593" customWidth="1"/>
    <col min="6" max="6" width="13.5740740740741" customWidth="1"/>
    <col min="7" max="7" width="13.8518518518519" customWidth="1"/>
    <col min="8" max="8" width="13.287037037037" customWidth="1"/>
    <col min="9" max="9" width="5.71296296296296" customWidth="1"/>
    <col min="10" max="10" width="12.287037037037" customWidth="1"/>
    <col min="11" max="11" width="4.71296296296296" customWidth="1"/>
    <col min="12" max="12" width="5.57407407407407" customWidth="1"/>
    <col min="13" max="13" width="18.8518518518519" customWidth="1"/>
    <col min="14" max="15" width="16.712962962963" customWidth="1"/>
    <col min="16" max="16" width="14.287037037037" customWidth="1"/>
    <col min="17" max="17" width="17.287037037037" customWidth="1"/>
    <col min="18" max="18" width="13.712962962963" customWidth="1"/>
    <col min="19" max="19" width="11.712962962963" customWidth="1"/>
    <col min="20" max="20" width="11" customWidth="1"/>
    <col min="21" max="21" width="7.71296296296296" customWidth="1"/>
    <col min="22" max="22" width="8" customWidth="1"/>
    <col min="23" max="23" width="13.8518518518519" customWidth="1"/>
    <col min="24" max="24" width="13.5555555555556" customWidth="1"/>
    <col min="25" max="25" width="14.712962962963" customWidth="1"/>
    <col min="26" max="26" width="10.287037037037" customWidth="1"/>
    <col min="27" max="28" width="4.85185185185185" customWidth="1"/>
    <col min="29" max="29" width="4.42592592592593" customWidth="1"/>
    <col min="30" max="30" width="4" customWidth="1"/>
    <col min="31" max="31" width="4.85185185185185" hidden="1" customWidth="1"/>
    <col min="32" max="33" width="3.71296296296296" customWidth="1"/>
    <col min="34" max="34" width="6.28703703703704" customWidth="1"/>
    <col min="35" max="35" width="3.13888888888889" customWidth="1"/>
    <col min="36" max="36" width="3.28703703703704" customWidth="1"/>
    <col min="37" max="37" width="18.5740740740741" customWidth="1"/>
    <col min="38" max="38" width="14.712962962963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82" t="s">
        <v>4</v>
      </c>
      <c r="P5" s="82"/>
      <c r="Q5" s="82"/>
      <c r="R5" s="82"/>
      <c r="S5" s="82"/>
      <c r="T5" s="82"/>
      <c r="U5" s="82"/>
      <c r="V5" s="82"/>
      <c r="W5" s="6"/>
      <c r="X5" s="6"/>
      <c r="Y5" s="6"/>
      <c r="Z5" s="6"/>
      <c r="AA5" s="109"/>
      <c r="AB5" s="6"/>
      <c r="AC5" s="6"/>
      <c r="AD5" s="6"/>
      <c r="AE5" s="6"/>
      <c r="AF5" s="6"/>
      <c r="AG5" s="6"/>
      <c r="AH5" s="125"/>
      <c r="AI5" s="125"/>
      <c r="AJ5" s="6"/>
      <c r="AK5" s="6"/>
      <c r="AL5" s="6"/>
    </row>
    <row r="6" ht="18" spans="2:38">
      <c r="B6" s="6"/>
      <c r="C6" s="11" t="s">
        <v>5</v>
      </c>
      <c r="D6" s="11"/>
      <c r="E6" s="11"/>
      <c r="F6" s="11"/>
      <c r="G6" s="8"/>
      <c r="H6" s="11" t="s">
        <v>6</v>
      </c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26"/>
      <c r="AI6" s="126"/>
      <c r="AJ6" s="6"/>
      <c r="AK6" s="6"/>
      <c r="AL6" s="6"/>
    </row>
    <row r="7" s="1" customFormat="1" ht="27.6" spans="2:38">
      <c r="B7" s="7" t="s">
        <v>7</v>
      </c>
      <c r="C7" s="12"/>
      <c r="D7" s="13"/>
      <c r="E7" s="13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127" t="s">
        <v>8</v>
      </c>
      <c r="AJ7" s="128"/>
      <c r="AK7" s="128"/>
      <c r="AL7" s="129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93"/>
      <c r="U8" s="93"/>
      <c r="V8" s="93"/>
      <c r="W8" s="93"/>
      <c r="X8" s="93"/>
      <c r="Y8" s="93"/>
      <c r="Z8" s="93"/>
      <c r="AA8" s="103"/>
      <c r="AB8" s="103"/>
      <c r="AC8" s="103"/>
      <c r="AD8" s="103"/>
      <c r="AE8" s="103"/>
      <c r="AF8" s="93"/>
      <c r="AG8" s="93"/>
      <c r="AH8" s="130" t="s">
        <v>9</v>
      </c>
      <c r="AI8" s="127">
        <v>504202</v>
      </c>
      <c r="AJ8" s="128"/>
      <c r="AK8" s="128"/>
      <c r="AL8" s="129"/>
    </row>
    <row r="9" ht="25.5" customHeight="1" spans="2:38">
      <c r="B9" s="14" t="s">
        <v>10</v>
      </c>
      <c r="C9" s="14"/>
      <c r="D9" s="14"/>
      <c r="E9" s="14" t="s">
        <v>11</v>
      </c>
      <c r="F9" s="14"/>
      <c r="G9" s="14" t="s">
        <v>12</v>
      </c>
      <c r="H9" s="14"/>
      <c r="I9" s="14" t="s">
        <v>13</v>
      </c>
      <c r="J9" s="14"/>
      <c r="K9" s="14" t="s">
        <v>14</v>
      </c>
      <c r="L9" s="14"/>
      <c r="M9" s="14" t="s">
        <v>15</v>
      </c>
      <c r="N9" s="14"/>
      <c r="O9" s="83"/>
      <c r="P9" s="83"/>
      <c r="R9" s="94" t="s">
        <v>16</v>
      </c>
      <c r="S9" s="95">
        <v>16</v>
      </c>
      <c r="T9" s="96"/>
      <c r="U9" s="95" t="s">
        <v>17</v>
      </c>
      <c r="V9" s="95"/>
      <c r="W9" s="95"/>
      <c r="X9" s="97" t="s">
        <v>18</v>
      </c>
      <c r="Y9" s="97"/>
      <c r="Z9" s="110"/>
      <c r="AA9" s="103"/>
      <c r="AB9" s="103"/>
      <c r="AC9" s="103"/>
      <c r="AD9" s="103"/>
      <c r="AE9" s="103"/>
      <c r="AF9" s="103"/>
      <c r="AG9" s="93"/>
      <c r="AH9" s="103"/>
      <c r="AI9" s="131"/>
      <c r="AJ9" s="131"/>
      <c r="AK9" s="131"/>
      <c r="AL9" s="131"/>
    </row>
    <row r="10" ht="21" customHeight="1" spans="2:38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/>
      <c r="P10" s="83"/>
      <c r="Q10" s="83"/>
      <c r="R10" s="6"/>
      <c r="S10" s="6"/>
      <c r="T10" s="93"/>
      <c r="U10" s="93"/>
      <c r="V10" s="93"/>
      <c r="W10" s="93"/>
      <c r="X10" s="93"/>
      <c r="Y10" s="93"/>
      <c r="Z10" s="93"/>
      <c r="AA10" s="103"/>
      <c r="AB10" s="103"/>
      <c r="AC10" s="103"/>
      <c r="AD10" s="103"/>
      <c r="AE10" s="103"/>
      <c r="AF10" s="103"/>
      <c r="AG10" s="93"/>
      <c r="AH10" s="130" t="s">
        <v>19</v>
      </c>
      <c r="AI10" s="131"/>
      <c r="AJ10" s="131"/>
      <c r="AK10" s="131"/>
      <c r="AL10" s="131"/>
    </row>
    <row r="11" ht="55.5" customHeight="1" spans="2:38">
      <c r="B11" s="15" t="s">
        <v>20</v>
      </c>
      <c r="C11" s="14" t="s">
        <v>21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83"/>
      <c r="P11" s="83"/>
      <c r="Q11" s="83"/>
      <c r="R11" s="98" t="s">
        <v>22</v>
      </c>
      <c r="S11" s="99"/>
      <c r="T11" s="100" t="s">
        <v>23</v>
      </c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3"/>
      <c r="AF11" s="93"/>
      <c r="AG11" s="93"/>
      <c r="AH11" s="130" t="s">
        <v>24</v>
      </c>
      <c r="AI11" s="85"/>
      <c r="AJ11" s="85"/>
      <c r="AK11" s="85"/>
      <c r="AL11" s="85"/>
    </row>
    <row r="12" ht="11.25" customHeight="1" spans="2:38"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84"/>
      <c r="P12" s="84"/>
      <c r="Q12" s="84"/>
      <c r="R12" s="99"/>
      <c r="S12" s="99"/>
      <c r="T12" s="93"/>
      <c r="U12" s="93"/>
      <c r="V12" s="102"/>
      <c r="W12" s="102"/>
      <c r="X12" s="102"/>
      <c r="Y12" s="102"/>
      <c r="Z12" s="102"/>
      <c r="AA12" s="103"/>
      <c r="AB12" s="103"/>
      <c r="AC12" s="103"/>
      <c r="AD12" s="103"/>
      <c r="AE12" s="103"/>
      <c r="AF12" s="93"/>
      <c r="AG12" s="93"/>
      <c r="AH12" s="93"/>
      <c r="AI12" s="132"/>
      <c r="AJ12" s="133"/>
      <c r="AK12" s="133"/>
      <c r="AL12" s="134"/>
    </row>
    <row r="13" s="1" customFormat="1" ht="26.25" customHeight="1" spans="2:38">
      <c r="B13" s="18" t="s">
        <v>25</v>
      </c>
      <c r="C13" s="19">
        <v>185</v>
      </c>
      <c r="D13" s="19"/>
      <c r="E13" s="19">
        <v>185</v>
      </c>
      <c r="F13" s="19"/>
      <c r="G13" s="19">
        <v>27</v>
      </c>
      <c r="H13" s="19"/>
      <c r="I13" s="19">
        <f>G13*E13</f>
        <v>4995</v>
      </c>
      <c r="J13" s="19"/>
      <c r="K13" s="85"/>
      <c r="L13" s="85"/>
      <c r="M13" s="85"/>
      <c r="N13" s="85"/>
      <c r="O13" s="86"/>
      <c r="P13" s="86"/>
      <c r="Q13" s="86"/>
      <c r="R13" s="98" t="s">
        <v>26</v>
      </c>
      <c r="S13" s="99"/>
      <c r="T13" s="103"/>
      <c r="U13" s="104"/>
      <c r="V13" s="105" t="s">
        <v>27</v>
      </c>
      <c r="W13" s="105"/>
      <c r="X13" s="105"/>
      <c r="Y13" s="105"/>
      <c r="Z13" s="105"/>
      <c r="AA13" s="105"/>
      <c r="AB13" s="105"/>
      <c r="AC13" s="105"/>
      <c r="AD13" s="105"/>
      <c r="AE13" s="103"/>
      <c r="AF13" s="93"/>
      <c r="AG13" s="93"/>
      <c r="AH13" s="93"/>
      <c r="AI13" s="135"/>
      <c r="AJ13" s="136"/>
      <c r="AK13" s="136"/>
      <c r="AL13" s="137"/>
    </row>
    <row r="14" s="1" customFormat="1" ht="11.25" customHeight="1" spans="2:38">
      <c r="B14" s="18"/>
      <c r="C14" s="19"/>
      <c r="D14" s="19"/>
      <c r="E14" s="19"/>
      <c r="F14" s="19"/>
      <c r="G14" s="19"/>
      <c r="H14" s="19"/>
      <c r="I14" s="19"/>
      <c r="J14" s="19"/>
      <c r="K14" s="85"/>
      <c r="L14" s="85"/>
      <c r="M14" s="85"/>
      <c r="N14" s="85"/>
      <c r="O14" s="86"/>
      <c r="P14" s="86"/>
      <c r="Q14" s="86"/>
      <c r="R14" s="99"/>
      <c r="S14" s="99"/>
      <c r="T14" s="93"/>
      <c r="U14" s="99"/>
      <c r="V14" s="106"/>
      <c r="W14" s="106"/>
      <c r="X14" s="106"/>
      <c r="Y14" s="106"/>
      <c r="Z14" s="106"/>
      <c r="AA14" s="104"/>
      <c r="AB14" s="104"/>
      <c r="AC14" s="104"/>
      <c r="AD14" s="104"/>
      <c r="AE14" s="103"/>
      <c r="AF14" s="93"/>
      <c r="AG14" s="93"/>
      <c r="AH14" s="93"/>
      <c r="AI14" s="138"/>
      <c r="AJ14" s="9"/>
      <c r="AK14" s="9"/>
      <c r="AL14" s="139"/>
    </row>
    <row r="15" s="1" customFormat="1" ht="29.25" customHeight="1" spans="2:38">
      <c r="B15" s="18"/>
      <c r="C15" s="19"/>
      <c r="D15" s="19"/>
      <c r="E15" s="19"/>
      <c r="F15" s="19"/>
      <c r="G15" s="19"/>
      <c r="H15" s="19"/>
      <c r="I15" s="19"/>
      <c r="J15" s="19"/>
      <c r="K15" s="85"/>
      <c r="L15" s="85"/>
      <c r="M15" s="85"/>
      <c r="N15" s="85"/>
      <c r="O15" s="86"/>
      <c r="P15" s="86"/>
      <c r="Q15" s="86"/>
      <c r="R15" s="98" t="s">
        <v>28</v>
      </c>
      <c r="S15" s="99"/>
      <c r="T15" s="103"/>
      <c r="U15" s="99"/>
      <c r="V15" s="99" t="s">
        <v>29</v>
      </c>
      <c r="W15" s="107" t="s">
        <v>30</v>
      </c>
      <c r="X15" s="108"/>
      <c r="Y15" s="108"/>
      <c r="Z15" s="108"/>
      <c r="AA15" s="108" t="s">
        <v>31</v>
      </c>
      <c r="AB15" s="108"/>
      <c r="AC15" s="108"/>
      <c r="AD15" s="108"/>
      <c r="AE15" s="103"/>
      <c r="AF15" s="110"/>
      <c r="AG15" s="93"/>
      <c r="AH15" s="93"/>
      <c r="AI15" s="140"/>
      <c r="AJ15" s="140"/>
      <c r="AK15" s="140"/>
      <c r="AL15" s="140"/>
    </row>
    <row r="16" s="1" customFormat="1" ht="28.5" customHeight="1" spans="2:38">
      <c r="B16" s="20"/>
      <c r="C16" s="20"/>
      <c r="D16" s="20"/>
      <c r="E16" s="20"/>
      <c r="F16" s="20"/>
      <c r="G16" s="20"/>
      <c r="H16" s="21" t="s">
        <v>32</v>
      </c>
      <c r="I16" s="19">
        <f>I13</f>
        <v>4995</v>
      </c>
      <c r="J16" s="19"/>
      <c r="K16" s="85"/>
      <c r="L16" s="85"/>
      <c r="M16" s="85"/>
      <c r="N16" s="85"/>
      <c r="O16" s="86"/>
      <c r="P16" s="86"/>
      <c r="Q16" s="86"/>
      <c r="R16" s="99"/>
      <c r="S16" s="99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2:38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38">
      <c r="A18" s="22"/>
      <c r="B18" s="23" t="s">
        <v>33</v>
      </c>
      <c r="C18" s="24"/>
      <c r="D18" s="25"/>
      <c r="E18" s="26" t="s">
        <v>34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141"/>
      <c r="AK18" s="142" t="s">
        <v>35</v>
      </c>
      <c r="AL18" s="143"/>
    </row>
    <row r="19" ht="12" customHeight="1" spans="1:38">
      <c r="A19" s="22"/>
      <c r="B19" s="27"/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111"/>
      <c r="AG19" s="111"/>
      <c r="AH19" s="111"/>
      <c r="AI19" s="111"/>
      <c r="AJ19" s="144"/>
      <c r="AK19" s="145"/>
      <c r="AL19" s="146"/>
    </row>
    <row r="20" s="2" customFormat="1" ht="24" customHeight="1" spans="1:39">
      <c r="A20" s="31"/>
      <c r="B20" s="32" t="s">
        <v>36</v>
      </c>
      <c r="C20" s="32"/>
      <c r="D20" s="33"/>
      <c r="E20" s="34"/>
      <c r="F20" s="35"/>
      <c r="G20" s="35"/>
      <c r="H20" s="34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112"/>
      <c r="AG20" s="35"/>
      <c r="AH20" s="64"/>
      <c r="AI20" s="64"/>
      <c r="AJ20" s="64"/>
      <c r="AK20" s="147"/>
      <c r="AL20" s="148"/>
      <c r="AM20" s="149"/>
    </row>
    <row r="21" ht="156" customHeight="1" spans="1:42">
      <c r="A21" s="22"/>
      <c r="B21" s="36" t="s">
        <v>37</v>
      </c>
      <c r="C21" s="36" t="s">
        <v>38</v>
      </c>
      <c r="D21" s="37" t="s">
        <v>39</v>
      </c>
      <c r="E21" s="38" t="s">
        <v>40</v>
      </c>
      <c r="F21" s="39" t="s">
        <v>41</v>
      </c>
      <c r="G21" s="39" t="s">
        <v>42</v>
      </c>
      <c r="H21" s="39" t="s">
        <v>43</v>
      </c>
      <c r="I21" s="87"/>
      <c r="J21" s="39" t="s">
        <v>44</v>
      </c>
      <c r="K21" s="88"/>
      <c r="L21" s="39" t="s">
        <v>45</v>
      </c>
      <c r="M21" s="39" t="s">
        <v>46</v>
      </c>
      <c r="N21" s="39" t="s">
        <v>47</v>
      </c>
      <c r="O21" s="39" t="s">
        <v>48</v>
      </c>
      <c r="P21" s="39"/>
      <c r="Q21" s="39"/>
      <c r="R21" s="39" t="s">
        <v>49</v>
      </c>
      <c r="S21" s="39" t="s">
        <v>50</v>
      </c>
      <c r="T21" s="39" t="s">
        <v>51</v>
      </c>
      <c r="U21" s="39"/>
      <c r="V21" s="39"/>
      <c r="W21" s="39" t="s">
        <v>52</v>
      </c>
      <c r="X21" s="39" t="s">
        <v>53</v>
      </c>
      <c r="Y21" s="39" t="s">
        <v>54</v>
      </c>
      <c r="Z21" s="39"/>
      <c r="AA21" s="113"/>
      <c r="AB21" s="113"/>
      <c r="AC21" s="113"/>
      <c r="AD21" s="113"/>
      <c r="AE21" s="113"/>
      <c r="AF21" s="114"/>
      <c r="AG21" s="150"/>
      <c r="AH21" s="151"/>
      <c r="AI21" s="151"/>
      <c r="AJ21" s="151"/>
      <c r="AK21" s="152"/>
      <c r="AL21" s="153" t="s">
        <v>55</v>
      </c>
      <c r="AM21" s="154" t="s">
        <v>56</v>
      </c>
      <c r="AN21" s="155"/>
      <c r="AO21" s="155"/>
      <c r="AP21" s="155"/>
    </row>
    <row r="22" s="3" customFormat="1" ht="15" customHeight="1" spans="1:42">
      <c r="A22" s="40"/>
      <c r="B22" s="41">
        <v>1</v>
      </c>
      <c r="C22" s="41">
        <v>2</v>
      </c>
      <c r="D22" s="42">
        <v>3</v>
      </c>
      <c r="E22" s="43">
        <v>4</v>
      </c>
      <c r="F22" s="44">
        <v>5</v>
      </c>
      <c r="G22" s="44">
        <v>6</v>
      </c>
      <c r="H22" s="43">
        <v>7</v>
      </c>
      <c r="I22" s="44">
        <v>8</v>
      </c>
      <c r="J22" s="44">
        <v>9</v>
      </c>
      <c r="K22" s="44">
        <v>10</v>
      </c>
      <c r="L22" s="44">
        <v>11</v>
      </c>
      <c r="M22" s="44">
        <v>12</v>
      </c>
      <c r="N22" s="44">
        <v>14</v>
      </c>
      <c r="O22" s="44">
        <v>13</v>
      </c>
      <c r="P22" s="44">
        <v>15</v>
      </c>
      <c r="Q22" s="44"/>
      <c r="R22" s="44">
        <v>15</v>
      </c>
      <c r="S22" s="44">
        <v>16</v>
      </c>
      <c r="T22" s="44">
        <v>17</v>
      </c>
      <c r="U22" s="44">
        <v>18</v>
      </c>
      <c r="V22" s="44">
        <v>19</v>
      </c>
      <c r="W22" s="44">
        <v>20</v>
      </c>
      <c r="X22" s="43">
        <v>21</v>
      </c>
      <c r="Y22" s="43">
        <v>22</v>
      </c>
      <c r="Z22" s="44">
        <v>23</v>
      </c>
      <c r="AA22" s="44">
        <v>24</v>
      </c>
      <c r="AB22" s="44">
        <v>25</v>
      </c>
      <c r="AC22" s="44">
        <v>26</v>
      </c>
      <c r="AD22" s="44">
        <v>27</v>
      </c>
      <c r="AE22" s="44">
        <v>28</v>
      </c>
      <c r="AF22" s="115">
        <v>29</v>
      </c>
      <c r="AG22" s="44">
        <v>29</v>
      </c>
      <c r="AH22" s="44">
        <v>30</v>
      </c>
      <c r="AI22" s="43">
        <v>31</v>
      </c>
      <c r="AJ22" s="44">
        <v>32</v>
      </c>
      <c r="AK22" s="156">
        <v>33</v>
      </c>
      <c r="AL22" s="43">
        <v>34</v>
      </c>
      <c r="AM22" s="44">
        <v>35</v>
      </c>
      <c r="AN22" s="155"/>
      <c r="AO22" s="155"/>
      <c r="AP22" s="155"/>
    </row>
    <row r="23" s="4" customFormat="1" ht="18.75" customHeight="1" spans="1:42">
      <c r="A23" s="45"/>
      <c r="B23" s="46" t="s">
        <v>57</v>
      </c>
      <c r="C23" s="46"/>
      <c r="D23" s="47"/>
      <c r="E23" s="48"/>
      <c r="F23" s="49" t="s">
        <v>58</v>
      </c>
      <c r="G23" s="50">
        <v>210</v>
      </c>
      <c r="H23" s="49" t="s">
        <v>59</v>
      </c>
      <c r="I23" s="89"/>
      <c r="J23" s="90" t="s">
        <v>60</v>
      </c>
      <c r="K23" s="91"/>
      <c r="L23" s="89"/>
      <c r="M23" s="90" t="s">
        <v>61</v>
      </c>
      <c r="N23" s="89" t="s">
        <v>62</v>
      </c>
      <c r="O23" s="90" t="s">
        <v>63</v>
      </c>
      <c r="P23" s="89"/>
      <c r="Q23" s="89"/>
      <c r="R23" s="89" t="s">
        <v>64</v>
      </c>
      <c r="S23" s="89" t="s">
        <v>65</v>
      </c>
      <c r="T23" s="89" t="s">
        <v>66</v>
      </c>
      <c r="U23" s="89"/>
      <c r="V23" s="89"/>
      <c r="W23" s="89"/>
      <c r="X23" s="49" t="s">
        <v>67</v>
      </c>
      <c r="Y23" s="49" t="s">
        <v>68</v>
      </c>
      <c r="Z23" s="89"/>
      <c r="AA23" s="116"/>
      <c r="AB23" s="116"/>
      <c r="AC23" s="116"/>
      <c r="AD23" s="116"/>
      <c r="AE23" s="116"/>
      <c r="AF23" s="117"/>
      <c r="AG23" s="157"/>
      <c r="AH23" s="157"/>
      <c r="AI23" s="157"/>
      <c r="AJ23" s="157"/>
      <c r="AK23" s="158"/>
      <c r="AL23" s="159"/>
      <c r="AM23" s="160"/>
      <c r="AN23" s="161"/>
      <c r="AO23" s="161"/>
      <c r="AP23" s="161"/>
    </row>
    <row r="24" s="3" customFormat="1" ht="19.5" customHeight="1" spans="1:42">
      <c r="A24" s="40"/>
      <c r="B24" s="51" t="s">
        <v>69</v>
      </c>
      <c r="C24" s="51"/>
      <c r="D24" s="52"/>
      <c r="E24" s="53"/>
      <c r="F24" s="54">
        <v>27</v>
      </c>
      <c r="G24" s="54">
        <v>27</v>
      </c>
      <c r="H24" s="53">
        <v>27</v>
      </c>
      <c r="I24" s="54"/>
      <c r="J24" s="54">
        <v>27</v>
      </c>
      <c r="K24" s="54"/>
      <c r="L24" s="54"/>
      <c r="M24" s="54">
        <v>27</v>
      </c>
      <c r="N24" s="54">
        <v>27</v>
      </c>
      <c r="O24" s="54">
        <v>27</v>
      </c>
      <c r="P24" s="54"/>
      <c r="Q24" s="54"/>
      <c r="R24" s="54">
        <v>27</v>
      </c>
      <c r="S24" s="54">
        <v>27</v>
      </c>
      <c r="T24" s="54">
        <v>27</v>
      </c>
      <c r="U24" s="54"/>
      <c r="V24" s="54"/>
      <c r="W24" s="54"/>
      <c r="X24" s="53">
        <v>27</v>
      </c>
      <c r="Y24" s="53">
        <v>27</v>
      </c>
      <c r="Z24" s="118"/>
      <c r="AA24" s="119"/>
      <c r="AB24" s="119"/>
      <c r="AC24" s="119"/>
      <c r="AD24" s="119"/>
      <c r="AE24" s="119"/>
      <c r="AF24" s="120"/>
      <c r="AG24" s="119"/>
      <c r="AH24" s="119"/>
      <c r="AI24" s="119"/>
      <c r="AJ24" s="119"/>
      <c r="AK24" s="162"/>
      <c r="AL24" s="163"/>
      <c r="AM24" s="164"/>
      <c r="AN24" s="155"/>
      <c r="AO24" s="155"/>
      <c r="AP24" s="155"/>
    </row>
    <row r="25" ht="29.25" customHeight="1" spans="1:42">
      <c r="A25" s="55">
        <v>1</v>
      </c>
      <c r="B25" s="56" t="s">
        <v>70</v>
      </c>
      <c r="C25" s="57"/>
      <c r="D25" s="58" t="s">
        <v>71</v>
      </c>
      <c r="E25" s="59"/>
      <c r="F25" s="60"/>
      <c r="G25" s="60">
        <v>58</v>
      </c>
      <c r="H25" s="61">
        <v>150</v>
      </c>
      <c r="I25" s="60"/>
      <c r="J25" s="60"/>
      <c r="K25" s="60"/>
      <c r="L25" s="60"/>
      <c r="M25" s="60">
        <v>150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1"/>
      <c r="Y25" s="61">
        <v>80</v>
      </c>
      <c r="Z25" s="60"/>
      <c r="AA25" s="60"/>
      <c r="AB25" s="60"/>
      <c r="AC25" s="60"/>
      <c r="AD25" s="60"/>
      <c r="AE25" s="60"/>
      <c r="AF25" s="121"/>
      <c r="AG25" s="60"/>
      <c r="AH25" s="60"/>
      <c r="AI25" s="60"/>
      <c r="AJ25" s="60"/>
      <c r="AK25" s="165"/>
      <c r="AL25" s="166">
        <f>SUM(E26:AF26)</f>
        <v>11.826</v>
      </c>
      <c r="AM25" s="167">
        <f>SUM(AG26:AK26)</f>
        <v>0</v>
      </c>
      <c r="AN25" s="155"/>
      <c r="AO25" s="155"/>
      <c r="AP25" s="155"/>
    </row>
    <row r="26" ht="23.25" customHeight="1" spans="1:42">
      <c r="A26" s="62"/>
      <c r="B26" s="63"/>
      <c r="C26" s="64"/>
      <c r="D26" s="58" t="s">
        <v>72</v>
      </c>
      <c r="E26" s="65">
        <f t="shared" ref="E26:AK26" si="0">(E$24*E25)/1000</f>
        <v>0</v>
      </c>
      <c r="F26" s="66">
        <f t="shared" si="0"/>
        <v>0</v>
      </c>
      <c r="G26" s="66">
        <f t="shared" ref="G26:H26" si="1">(G$24*G25)/1000</f>
        <v>1.566</v>
      </c>
      <c r="H26" s="66">
        <f t="shared" si="1"/>
        <v>4.05</v>
      </c>
      <c r="I26" s="66">
        <f t="shared" si="0"/>
        <v>0</v>
      </c>
      <c r="J26" s="66">
        <f t="shared" si="0"/>
        <v>0</v>
      </c>
      <c r="K26" s="66">
        <f t="shared" si="0"/>
        <v>0</v>
      </c>
      <c r="L26" s="66">
        <f t="shared" si="0"/>
        <v>0</v>
      </c>
      <c r="M26" s="66">
        <f t="shared" si="0"/>
        <v>4.05</v>
      </c>
      <c r="N26" s="66">
        <f t="shared" si="0"/>
        <v>0</v>
      </c>
      <c r="O26" s="66">
        <f t="shared" si="0"/>
        <v>0</v>
      </c>
      <c r="P26" s="66">
        <f t="shared" si="0"/>
        <v>0</v>
      </c>
      <c r="Q26" s="66">
        <f t="shared" si="0"/>
        <v>0</v>
      </c>
      <c r="R26" s="66">
        <f t="shared" si="0"/>
        <v>0</v>
      </c>
      <c r="S26" s="66">
        <f t="shared" si="0"/>
        <v>0</v>
      </c>
      <c r="T26" s="66">
        <f t="shared" si="0"/>
        <v>0</v>
      </c>
      <c r="U26" s="66"/>
      <c r="V26" s="66">
        <f t="shared" si="0"/>
        <v>0</v>
      </c>
      <c r="W26" s="66">
        <f t="shared" si="0"/>
        <v>0</v>
      </c>
      <c r="X26" s="66">
        <f t="shared" si="0"/>
        <v>0</v>
      </c>
      <c r="Y26" s="66">
        <f t="shared" si="0"/>
        <v>2.16</v>
      </c>
      <c r="Z26" s="66">
        <f t="shared" si="0"/>
        <v>0</v>
      </c>
      <c r="AA26" s="66">
        <f t="shared" si="0"/>
        <v>0</v>
      </c>
      <c r="AB26" s="66">
        <f t="shared" si="0"/>
        <v>0</v>
      </c>
      <c r="AC26" s="66">
        <f t="shared" si="0"/>
        <v>0</v>
      </c>
      <c r="AD26" s="66">
        <f t="shared" si="0"/>
        <v>0</v>
      </c>
      <c r="AE26" s="66">
        <f t="shared" si="0"/>
        <v>0</v>
      </c>
      <c r="AF26" s="122">
        <f t="shared" si="0"/>
        <v>0</v>
      </c>
      <c r="AG26" s="66">
        <f t="shared" si="0"/>
        <v>0</v>
      </c>
      <c r="AH26" s="66">
        <f t="shared" si="0"/>
        <v>0</v>
      </c>
      <c r="AI26" s="66">
        <f t="shared" si="0"/>
        <v>0</v>
      </c>
      <c r="AJ26" s="66">
        <f t="shared" si="0"/>
        <v>0</v>
      </c>
      <c r="AK26" s="168">
        <f t="shared" si="0"/>
        <v>0</v>
      </c>
      <c r="AL26" s="169"/>
      <c r="AM26" s="170"/>
      <c r="AN26" s="155"/>
      <c r="AO26" s="155"/>
      <c r="AP26" s="155"/>
    </row>
    <row r="27" ht="29.25" customHeight="1" spans="1:42">
      <c r="A27" s="55">
        <v>2</v>
      </c>
      <c r="B27" s="56" t="s">
        <v>73</v>
      </c>
      <c r="C27" s="57"/>
      <c r="D27" s="58" t="s">
        <v>71</v>
      </c>
      <c r="E27" s="59"/>
      <c r="F27" s="60"/>
      <c r="G27" s="60">
        <v>98.3</v>
      </c>
      <c r="H27" s="61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1"/>
      <c r="Y27" s="61">
        <v>110</v>
      </c>
      <c r="Z27" s="60"/>
      <c r="AA27" s="60"/>
      <c r="AB27" s="60"/>
      <c r="AC27" s="60"/>
      <c r="AD27" s="60"/>
      <c r="AE27" s="60"/>
      <c r="AF27" s="121"/>
      <c r="AG27" s="60"/>
      <c r="AH27" s="60"/>
      <c r="AI27" s="60"/>
      <c r="AJ27" s="60"/>
      <c r="AK27" s="165"/>
      <c r="AL27" s="166">
        <f>SUM(E28:AF28)</f>
        <v>5.6241</v>
      </c>
      <c r="AM27" s="167"/>
      <c r="AN27" s="171"/>
      <c r="AO27" s="182"/>
      <c r="AP27" s="155"/>
    </row>
    <row r="28" ht="28.5" customHeight="1" spans="1:42">
      <c r="A28" s="62"/>
      <c r="B28" s="63"/>
      <c r="C28" s="64"/>
      <c r="D28" s="58" t="s">
        <v>72</v>
      </c>
      <c r="E28" s="65">
        <f t="shared" ref="E28:AK28" si="2">(E$24*E27)/1000</f>
        <v>0</v>
      </c>
      <c r="F28" s="66">
        <f t="shared" si="2"/>
        <v>0</v>
      </c>
      <c r="G28" s="66">
        <f t="shared" si="2"/>
        <v>2.6541</v>
      </c>
      <c r="H28" s="66">
        <f t="shared" ref="H28" si="3">(H$24*H27)/1000</f>
        <v>0</v>
      </c>
      <c r="I28" s="66">
        <f t="shared" si="2"/>
        <v>0</v>
      </c>
      <c r="J28" s="66">
        <f t="shared" si="2"/>
        <v>0</v>
      </c>
      <c r="K28" s="66">
        <f t="shared" si="2"/>
        <v>0</v>
      </c>
      <c r="L28" s="66">
        <f t="shared" si="2"/>
        <v>0</v>
      </c>
      <c r="M28" s="66">
        <f t="shared" si="2"/>
        <v>0</v>
      </c>
      <c r="N28" s="66">
        <f t="shared" si="2"/>
        <v>0</v>
      </c>
      <c r="O28" s="66">
        <f t="shared" si="2"/>
        <v>0</v>
      </c>
      <c r="P28" s="66"/>
      <c r="Q28" s="66">
        <f t="shared" si="2"/>
        <v>0</v>
      </c>
      <c r="R28" s="66">
        <f t="shared" si="2"/>
        <v>0</v>
      </c>
      <c r="S28" s="66">
        <f t="shared" si="2"/>
        <v>0</v>
      </c>
      <c r="T28" s="66">
        <f t="shared" si="2"/>
        <v>0</v>
      </c>
      <c r="U28" s="66">
        <f t="shared" si="2"/>
        <v>0</v>
      </c>
      <c r="V28" s="66">
        <f t="shared" si="2"/>
        <v>0</v>
      </c>
      <c r="W28" s="66">
        <f t="shared" si="2"/>
        <v>0</v>
      </c>
      <c r="X28" s="66">
        <f t="shared" si="2"/>
        <v>0</v>
      </c>
      <c r="Y28" s="66">
        <f t="shared" si="2"/>
        <v>2.97</v>
      </c>
      <c r="Z28" s="66">
        <f t="shared" si="2"/>
        <v>0</v>
      </c>
      <c r="AA28" s="66">
        <f t="shared" si="2"/>
        <v>0</v>
      </c>
      <c r="AB28" s="66">
        <f t="shared" si="2"/>
        <v>0</v>
      </c>
      <c r="AC28" s="66">
        <f t="shared" si="2"/>
        <v>0</v>
      </c>
      <c r="AD28" s="66">
        <f t="shared" si="2"/>
        <v>0</v>
      </c>
      <c r="AE28" s="66">
        <f t="shared" si="2"/>
        <v>0</v>
      </c>
      <c r="AF28" s="122">
        <f t="shared" si="2"/>
        <v>0</v>
      </c>
      <c r="AG28" s="66">
        <f t="shared" si="2"/>
        <v>0</v>
      </c>
      <c r="AH28" s="66">
        <f t="shared" si="2"/>
        <v>0</v>
      </c>
      <c r="AI28" s="66">
        <f t="shared" si="2"/>
        <v>0</v>
      </c>
      <c r="AJ28" s="66">
        <f t="shared" si="2"/>
        <v>0</v>
      </c>
      <c r="AK28" s="168">
        <f t="shared" si="2"/>
        <v>0</v>
      </c>
      <c r="AL28" s="169"/>
      <c r="AM28" s="170"/>
      <c r="AN28" s="171"/>
      <c r="AO28" s="182"/>
      <c r="AP28" s="155"/>
    </row>
    <row r="29" ht="25.5" customHeight="1" spans="1:42">
      <c r="A29" s="55">
        <v>3</v>
      </c>
      <c r="B29" s="56" t="s">
        <v>74</v>
      </c>
      <c r="C29" s="57"/>
      <c r="D29" s="58" t="s">
        <v>71</v>
      </c>
      <c r="E29" s="59"/>
      <c r="F29" s="60"/>
      <c r="G29" s="60">
        <v>5</v>
      </c>
      <c r="H29" s="61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1"/>
      <c r="Y29" s="61"/>
      <c r="Z29" s="60"/>
      <c r="AA29" s="60"/>
      <c r="AB29" s="60"/>
      <c r="AC29" s="60"/>
      <c r="AD29" s="60"/>
      <c r="AE29" s="60"/>
      <c r="AF29" s="121"/>
      <c r="AG29" s="60"/>
      <c r="AH29" s="60"/>
      <c r="AI29" s="60"/>
      <c r="AJ29" s="60"/>
      <c r="AK29" s="165"/>
      <c r="AL29" s="166">
        <f>SUM(E30:AF30)</f>
        <v>0.135</v>
      </c>
      <c r="AM29" s="167">
        <f>SUM(AG30:AK30)</f>
        <v>0</v>
      </c>
      <c r="AN29" s="155"/>
      <c r="AO29" s="155"/>
      <c r="AP29" s="155"/>
    </row>
    <row r="30" ht="28.5" customHeight="1" spans="1:42">
      <c r="A30" s="62"/>
      <c r="B30" s="63"/>
      <c r="C30" s="64"/>
      <c r="D30" s="58" t="s">
        <v>72</v>
      </c>
      <c r="E30" s="65">
        <f t="shared" ref="E30:AK30" si="4">(E$24*E29)/1000</f>
        <v>0</v>
      </c>
      <c r="F30" s="66">
        <f t="shared" si="4"/>
        <v>0</v>
      </c>
      <c r="G30" s="66">
        <f t="shared" si="4"/>
        <v>0.135</v>
      </c>
      <c r="H30" s="66">
        <f t="shared" ref="H30" si="5">(H$24*H29)/1000</f>
        <v>0</v>
      </c>
      <c r="I30" s="66">
        <f t="shared" si="4"/>
        <v>0</v>
      </c>
      <c r="J30" s="66">
        <f t="shared" si="4"/>
        <v>0</v>
      </c>
      <c r="K30" s="66">
        <f t="shared" si="4"/>
        <v>0</v>
      </c>
      <c r="L30" s="66">
        <f t="shared" si="4"/>
        <v>0</v>
      </c>
      <c r="M30" s="66">
        <f t="shared" si="4"/>
        <v>0</v>
      </c>
      <c r="N30" s="66">
        <f t="shared" si="4"/>
        <v>0</v>
      </c>
      <c r="O30" s="66">
        <f t="shared" si="4"/>
        <v>0</v>
      </c>
      <c r="P30" s="66">
        <f t="shared" si="4"/>
        <v>0</v>
      </c>
      <c r="Q30" s="66">
        <f t="shared" si="4"/>
        <v>0</v>
      </c>
      <c r="R30" s="66">
        <f t="shared" si="4"/>
        <v>0</v>
      </c>
      <c r="S30" s="66">
        <f t="shared" si="4"/>
        <v>0</v>
      </c>
      <c r="T30" s="66">
        <f t="shared" si="4"/>
        <v>0</v>
      </c>
      <c r="U30" s="66">
        <f t="shared" si="4"/>
        <v>0</v>
      </c>
      <c r="V30" s="66">
        <f t="shared" si="4"/>
        <v>0</v>
      </c>
      <c r="W30" s="66">
        <f t="shared" si="4"/>
        <v>0</v>
      </c>
      <c r="X30" s="66">
        <f t="shared" si="4"/>
        <v>0</v>
      </c>
      <c r="Y30" s="66">
        <f t="shared" si="4"/>
        <v>0</v>
      </c>
      <c r="Z30" s="66">
        <f t="shared" si="4"/>
        <v>0</v>
      </c>
      <c r="AA30" s="66">
        <f t="shared" si="4"/>
        <v>0</v>
      </c>
      <c r="AB30" s="66">
        <f t="shared" si="4"/>
        <v>0</v>
      </c>
      <c r="AC30" s="66">
        <f t="shared" si="4"/>
        <v>0</v>
      </c>
      <c r="AD30" s="66">
        <f t="shared" si="4"/>
        <v>0</v>
      </c>
      <c r="AE30" s="66">
        <f t="shared" si="4"/>
        <v>0</v>
      </c>
      <c r="AF30" s="122">
        <f t="shared" si="4"/>
        <v>0</v>
      </c>
      <c r="AG30" s="66">
        <f t="shared" si="4"/>
        <v>0</v>
      </c>
      <c r="AH30" s="66">
        <f t="shared" si="4"/>
        <v>0</v>
      </c>
      <c r="AI30" s="66">
        <f t="shared" si="4"/>
        <v>0</v>
      </c>
      <c r="AJ30" s="66">
        <f t="shared" si="4"/>
        <v>0</v>
      </c>
      <c r="AK30" s="168">
        <f t="shared" si="4"/>
        <v>0</v>
      </c>
      <c r="AL30" s="169"/>
      <c r="AM30" s="170"/>
      <c r="AN30" s="155"/>
      <c r="AO30" s="155"/>
      <c r="AP30" s="155"/>
    </row>
    <row r="31" ht="27.75" customHeight="1" spans="1:42">
      <c r="A31" s="55">
        <v>4</v>
      </c>
      <c r="B31" s="56" t="s">
        <v>50</v>
      </c>
      <c r="C31" s="57"/>
      <c r="D31" s="58" t="s">
        <v>71</v>
      </c>
      <c r="E31" s="59"/>
      <c r="F31" s="60"/>
      <c r="G31" s="60"/>
      <c r="H31" s="61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>
        <v>68.5714</v>
      </c>
      <c r="T31" s="60"/>
      <c r="U31" s="60"/>
      <c r="V31" s="60"/>
      <c r="W31" s="60"/>
      <c r="X31" s="61"/>
      <c r="Y31" s="61"/>
      <c r="Z31" s="60"/>
      <c r="AA31" s="60"/>
      <c r="AB31" s="60"/>
      <c r="AC31" s="60"/>
      <c r="AD31" s="60"/>
      <c r="AE31" s="60"/>
      <c r="AF31" s="121"/>
      <c r="AG31" s="60"/>
      <c r="AH31" s="60"/>
      <c r="AI31" s="60"/>
      <c r="AJ31" s="60"/>
      <c r="AK31" s="165"/>
      <c r="AL31" s="166">
        <f t="shared" ref="AL31" si="6">SUM(E32:AF32)</f>
        <v>1.8514278</v>
      </c>
      <c r="AM31" s="167">
        <f>SUM(AG32:AK32)</f>
        <v>0</v>
      </c>
      <c r="AN31" s="155"/>
      <c r="AO31" s="155"/>
      <c r="AP31" s="155"/>
    </row>
    <row r="32" ht="24.75" customHeight="1" spans="1:42">
      <c r="A32" s="62"/>
      <c r="B32" s="63"/>
      <c r="C32" s="64"/>
      <c r="D32" s="58" t="s">
        <v>72</v>
      </c>
      <c r="E32" s="65">
        <f t="shared" ref="E32:AK32" si="7">(E$24*E31)/1000</f>
        <v>0</v>
      </c>
      <c r="F32" s="66">
        <f t="shared" si="7"/>
        <v>0</v>
      </c>
      <c r="G32" s="66">
        <f t="shared" si="7"/>
        <v>0</v>
      </c>
      <c r="H32" s="66">
        <f t="shared" ref="H32" si="8">(H$24*H31)/1000</f>
        <v>0</v>
      </c>
      <c r="I32" s="66">
        <f t="shared" si="7"/>
        <v>0</v>
      </c>
      <c r="J32" s="66">
        <f t="shared" si="7"/>
        <v>0</v>
      </c>
      <c r="K32" s="66">
        <f t="shared" si="7"/>
        <v>0</v>
      </c>
      <c r="L32" s="66">
        <f t="shared" si="7"/>
        <v>0</v>
      </c>
      <c r="M32" s="66">
        <f t="shared" si="7"/>
        <v>0</v>
      </c>
      <c r="N32" s="66">
        <f t="shared" si="7"/>
        <v>0</v>
      </c>
      <c r="O32" s="66">
        <f t="shared" si="7"/>
        <v>0</v>
      </c>
      <c r="P32" s="66">
        <f t="shared" si="7"/>
        <v>0</v>
      </c>
      <c r="Q32" s="66">
        <f t="shared" si="7"/>
        <v>0</v>
      </c>
      <c r="R32" s="66">
        <f t="shared" si="7"/>
        <v>0</v>
      </c>
      <c r="S32" s="66">
        <f t="shared" si="7"/>
        <v>1.8514278</v>
      </c>
      <c r="T32" s="66">
        <f t="shared" si="7"/>
        <v>0</v>
      </c>
      <c r="U32" s="66">
        <f t="shared" si="7"/>
        <v>0</v>
      </c>
      <c r="V32" s="66">
        <f t="shared" si="7"/>
        <v>0</v>
      </c>
      <c r="W32" s="66">
        <f t="shared" si="7"/>
        <v>0</v>
      </c>
      <c r="X32" s="66">
        <f t="shared" si="7"/>
        <v>0</v>
      </c>
      <c r="Y32" s="66">
        <f t="shared" si="7"/>
        <v>0</v>
      </c>
      <c r="Z32" s="66">
        <f t="shared" si="7"/>
        <v>0</v>
      </c>
      <c r="AA32" s="66">
        <f t="shared" si="7"/>
        <v>0</v>
      </c>
      <c r="AB32" s="66">
        <f t="shared" si="7"/>
        <v>0</v>
      </c>
      <c r="AC32" s="66">
        <f t="shared" si="7"/>
        <v>0</v>
      </c>
      <c r="AD32" s="66">
        <f t="shared" si="7"/>
        <v>0</v>
      </c>
      <c r="AE32" s="66">
        <f t="shared" si="7"/>
        <v>0</v>
      </c>
      <c r="AF32" s="122">
        <f t="shared" si="7"/>
        <v>0</v>
      </c>
      <c r="AG32" s="66">
        <f t="shared" si="7"/>
        <v>0</v>
      </c>
      <c r="AH32" s="66">
        <f t="shared" si="7"/>
        <v>0</v>
      </c>
      <c r="AI32" s="66">
        <f t="shared" si="7"/>
        <v>0</v>
      </c>
      <c r="AJ32" s="66">
        <f t="shared" si="7"/>
        <v>0</v>
      </c>
      <c r="AK32" s="168">
        <f t="shared" si="7"/>
        <v>0</v>
      </c>
      <c r="AL32" s="169"/>
      <c r="AM32" s="170"/>
      <c r="AN32" s="155"/>
      <c r="AO32" s="155"/>
      <c r="AP32" s="155"/>
    </row>
    <row r="33" ht="29.25" customHeight="1" spans="1:42">
      <c r="A33" s="55">
        <v>5</v>
      </c>
      <c r="B33" s="56" t="s">
        <v>51</v>
      </c>
      <c r="C33" s="57"/>
      <c r="D33" s="58" t="s">
        <v>71</v>
      </c>
      <c r="E33" s="59"/>
      <c r="F33" s="60"/>
      <c r="G33" s="60"/>
      <c r="H33" s="61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>
        <v>42.857</v>
      </c>
      <c r="U33" s="60"/>
      <c r="V33" s="60"/>
      <c r="W33" s="60"/>
      <c r="X33" s="61"/>
      <c r="Y33" s="61"/>
      <c r="Z33" s="60"/>
      <c r="AA33" s="60"/>
      <c r="AB33" s="60"/>
      <c r="AC33" s="60"/>
      <c r="AD33" s="60"/>
      <c r="AE33" s="60"/>
      <c r="AF33" s="121"/>
      <c r="AG33" s="60"/>
      <c r="AH33" s="60"/>
      <c r="AI33" s="60"/>
      <c r="AJ33" s="60"/>
      <c r="AK33" s="165"/>
      <c r="AL33" s="166">
        <f t="shared" ref="AL33" si="9">SUM(E34:AF34)</f>
        <v>1.157139</v>
      </c>
      <c r="AM33" s="167">
        <f>SUM(AG34:AK34)</f>
        <v>0</v>
      </c>
      <c r="AN33" s="155"/>
      <c r="AO33" s="155"/>
      <c r="AP33" s="155"/>
    </row>
    <row r="34" ht="19.15" customHeight="1" spans="1:42">
      <c r="A34" s="62"/>
      <c r="B34" s="63"/>
      <c r="C34" s="64"/>
      <c r="D34" s="58" t="s">
        <v>72</v>
      </c>
      <c r="E34" s="65">
        <f t="shared" ref="E34:AK34" si="10">(E$24*E33)/1000</f>
        <v>0</v>
      </c>
      <c r="F34" s="66">
        <f t="shared" si="10"/>
        <v>0</v>
      </c>
      <c r="G34" s="66">
        <f t="shared" si="10"/>
        <v>0</v>
      </c>
      <c r="H34" s="66">
        <f t="shared" ref="H34" si="11">(H$24*H33)/1000</f>
        <v>0</v>
      </c>
      <c r="I34" s="66">
        <f t="shared" si="10"/>
        <v>0</v>
      </c>
      <c r="J34" s="66">
        <f t="shared" si="10"/>
        <v>0</v>
      </c>
      <c r="K34" s="66">
        <f t="shared" si="10"/>
        <v>0</v>
      </c>
      <c r="L34" s="66">
        <f t="shared" si="10"/>
        <v>0</v>
      </c>
      <c r="M34" s="66">
        <f t="shared" si="10"/>
        <v>0</v>
      </c>
      <c r="N34" s="66">
        <f t="shared" si="10"/>
        <v>0</v>
      </c>
      <c r="O34" s="66">
        <f t="shared" si="10"/>
        <v>0</v>
      </c>
      <c r="P34" s="66">
        <f t="shared" si="10"/>
        <v>0</v>
      </c>
      <c r="Q34" s="66">
        <f t="shared" si="10"/>
        <v>0</v>
      </c>
      <c r="R34" s="66">
        <f t="shared" si="10"/>
        <v>0</v>
      </c>
      <c r="S34" s="66">
        <f t="shared" si="10"/>
        <v>0</v>
      </c>
      <c r="T34" s="66">
        <f t="shared" si="10"/>
        <v>1.157139</v>
      </c>
      <c r="U34" s="66">
        <f t="shared" si="10"/>
        <v>0</v>
      </c>
      <c r="V34" s="66">
        <f t="shared" si="10"/>
        <v>0</v>
      </c>
      <c r="W34" s="66">
        <f t="shared" si="10"/>
        <v>0</v>
      </c>
      <c r="X34" s="66">
        <f t="shared" si="10"/>
        <v>0</v>
      </c>
      <c r="Y34" s="66">
        <f t="shared" si="10"/>
        <v>0</v>
      </c>
      <c r="Z34" s="66">
        <f t="shared" si="10"/>
        <v>0</v>
      </c>
      <c r="AA34" s="66">
        <f t="shared" si="10"/>
        <v>0</v>
      </c>
      <c r="AB34" s="66">
        <f t="shared" si="10"/>
        <v>0</v>
      </c>
      <c r="AC34" s="66">
        <f t="shared" si="10"/>
        <v>0</v>
      </c>
      <c r="AD34" s="66">
        <f t="shared" si="10"/>
        <v>0</v>
      </c>
      <c r="AE34" s="66">
        <f t="shared" si="10"/>
        <v>0</v>
      </c>
      <c r="AF34" s="122">
        <f t="shared" si="10"/>
        <v>0</v>
      </c>
      <c r="AG34" s="66">
        <f t="shared" si="10"/>
        <v>0</v>
      </c>
      <c r="AH34" s="66">
        <f t="shared" si="10"/>
        <v>0</v>
      </c>
      <c r="AI34" s="66">
        <f t="shared" si="10"/>
        <v>0</v>
      </c>
      <c r="AJ34" s="66">
        <f t="shared" si="10"/>
        <v>0</v>
      </c>
      <c r="AK34" s="168">
        <f t="shared" si="10"/>
        <v>0</v>
      </c>
      <c r="AL34" s="169"/>
      <c r="AM34" s="170"/>
      <c r="AN34" s="155"/>
      <c r="AO34" s="155"/>
      <c r="AP34" s="155"/>
    </row>
    <row r="35" ht="24.6" spans="1:42">
      <c r="A35" s="55">
        <v>6</v>
      </c>
      <c r="B35" s="67" t="s">
        <v>75</v>
      </c>
      <c r="C35" s="57"/>
      <c r="D35" s="58" t="s">
        <v>71</v>
      </c>
      <c r="E35" s="59"/>
      <c r="F35" s="60"/>
      <c r="G35" s="60"/>
      <c r="H35" s="61"/>
      <c r="I35" s="60"/>
      <c r="J35" s="60"/>
      <c r="K35" s="60"/>
      <c r="L35" s="60"/>
      <c r="M35" s="60">
        <v>4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1"/>
      <c r="Y35" s="61"/>
      <c r="Z35" s="60"/>
      <c r="AA35" s="60"/>
      <c r="AB35" s="60"/>
      <c r="AC35" s="60"/>
      <c r="AD35" s="60"/>
      <c r="AE35" s="60"/>
      <c r="AF35" s="121"/>
      <c r="AG35" s="60"/>
      <c r="AH35" s="60"/>
      <c r="AI35" s="60"/>
      <c r="AJ35" s="60"/>
      <c r="AK35" s="165"/>
      <c r="AL35" s="166">
        <f t="shared" ref="AL35" si="12">SUM(E36:AF36)</f>
        <v>0.108</v>
      </c>
      <c r="AM35" s="167">
        <f>SUM(AG36:AK36)</f>
        <v>0</v>
      </c>
      <c r="AN35" s="155"/>
      <c r="AO35" s="155"/>
      <c r="AP35" s="155"/>
    </row>
    <row r="36" ht="24.6" spans="1:42">
      <c r="A36" s="62"/>
      <c r="B36" s="68"/>
      <c r="C36" s="64"/>
      <c r="D36" s="58" t="s">
        <v>72</v>
      </c>
      <c r="E36" s="65">
        <f t="shared" ref="E36:AK36" si="13">(E$24*E35)/1000</f>
        <v>0</v>
      </c>
      <c r="F36" s="66">
        <f t="shared" si="13"/>
        <v>0</v>
      </c>
      <c r="G36" s="66">
        <f t="shared" si="13"/>
        <v>0</v>
      </c>
      <c r="H36" s="66">
        <f t="shared" ref="H36" si="14">(H$24*H35)/1000</f>
        <v>0</v>
      </c>
      <c r="I36" s="66">
        <f t="shared" si="13"/>
        <v>0</v>
      </c>
      <c r="J36" s="66">
        <f t="shared" si="13"/>
        <v>0</v>
      </c>
      <c r="K36" s="66">
        <f t="shared" si="13"/>
        <v>0</v>
      </c>
      <c r="L36" s="66">
        <f t="shared" si="13"/>
        <v>0</v>
      </c>
      <c r="M36" s="66">
        <f t="shared" si="13"/>
        <v>0.108</v>
      </c>
      <c r="N36" s="66">
        <f t="shared" si="13"/>
        <v>0</v>
      </c>
      <c r="O36" s="66">
        <f t="shared" si="13"/>
        <v>0</v>
      </c>
      <c r="P36" s="66">
        <f t="shared" si="13"/>
        <v>0</v>
      </c>
      <c r="Q36" s="66">
        <f t="shared" si="13"/>
        <v>0</v>
      </c>
      <c r="R36" s="66">
        <f t="shared" si="13"/>
        <v>0</v>
      </c>
      <c r="S36" s="66">
        <f t="shared" si="13"/>
        <v>0</v>
      </c>
      <c r="T36" s="66">
        <f t="shared" si="13"/>
        <v>0</v>
      </c>
      <c r="U36" s="66">
        <f t="shared" si="13"/>
        <v>0</v>
      </c>
      <c r="V36" s="66">
        <f t="shared" si="13"/>
        <v>0</v>
      </c>
      <c r="W36" s="66">
        <f t="shared" si="13"/>
        <v>0</v>
      </c>
      <c r="X36" s="66">
        <f t="shared" si="13"/>
        <v>0</v>
      </c>
      <c r="Y36" s="66">
        <f t="shared" si="13"/>
        <v>0</v>
      </c>
      <c r="Z36" s="66">
        <f t="shared" si="13"/>
        <v>0</v>
      </c>
      <c r="AA36" s="66">
        <f t="shared" si="13"/>
        <v>0</v>
      </c>
      <c r="AB36" s="66">
        <f t="shared" si="13"/>
        <v>0</v>
      </c>
      <c r="AC36" s="66">
        <f t="shared" si="13"/>
        <v>0</v>
      </c>
      <c r="AD36" s="66">
        <f t="shared" si="13"/>
        <v>0</v>
      </c>
      <c r="AE36" s="66">
        <f t="shared" si="13"/>
        <v>0</v>
      </c>
      <c r="AF36" s="122">
        <f t="shared" si="13"/>
        <v>0</v>
      </c>
      <c r="AG36" s="66">
        <f t="shared" si="13"/>
        <v>0</v>
      </c>
      <c r="AH36" s="66">
        <f t="shared" si="13"/>
        <v>0</v>
      </c>
      <c r="AI36" s="66">
        <f t="shared" si="13"/>
        <v>0</v>
      </c>
      <c r="AJ36" s="66">
        <f t="shared" si="13"/>
        <v>0</v>
      </c>
      <c r="AK36" s="168">
        <f t="shared" si="13"/>
        <v>0</v>
      </c>
      <c r="AL36" s="169"/>
      <c r="AM36" s="170"/>
      <c r="AN36" s="12"/>
      <c r="AO36" s="155"/>
      <c r="AP36" s="155"/>
    </row>
    <row r="37" ht="26.25" customHeight="1" spans="1:42">
      <c r="A37" s="55">
        <v>7</v>
      </c>
      <c r="B37" s="56" t="s">
        <v>76</v>
      </c>
      <c r="C37" s="57"/>
      <c r="D37" s="58" t="s">
        <v>71</v>
      </c>
      <c r="E37" s="59"/>
      <c r="F37" s="60"/>
      <c r="G37" s="60">
        <v>5</v>
      </c>
      <c r="H37" s="61">
        <v>10</v>
      </c>
      <c r="I37" s="60"/>
      <c r="J37" s="60"/>
      <c r="K37" s="60"/>
      <c r="L37" s="60"/>
      <c r="M37" s="60"/>
      <c r="N37" s="60"/>
      <c r="O37" s="60">
        <v>0.7</v>
      </c>
      <c r="P37" s="60"/>
      <c r="Q37" s="60"/>
      <c r="R37" s="60"/>
      <c r="S37" s="60"/>
      <c r="T37" s="60"/>
      <c r="U37" s="60"/>
      <c r="V37" s="60"/>
      <c r="W37" s="60"/>
      <c r="X37" s="61">
        <v>8</v>
      </c>
      <c r="Y37" s="61">
        <v>10</v>
      </c>
      <c r="Z37" s="60"/>
      <c r="AA37" s="60"/>
      <c r="AB37" s="60"/>
      <c r="AC37" s="60"/>
      <c r="AD37" s="60"/>
      <c r="AE37" s="60"/>
      <c r="AF37" s="121"/>
      <c r="AG37" s="60"/>
      <c r="AH37" s="60"/>
      <c r="AI37" s="60"/>
      <c r="AJ37" s="60"/>
      <c r="AK37" s="165"/>
      <c r="AL37" s="166">
        <f t="shared" ref="AL37" si="15">SUM(E38:AF38)</f>
        <v>0.9099</v>
      </c>
      <c r="AM37" s="167">
        <f>SUM(AG38:AK38)</f>
        <v>0</v>
      </c>
      <c r="AN37" s="155"/>
      <c r="AO37" s="155"/>
      <c r="AP37" s="155"/>
    </row>
    <row r="38" ht="24.75" customHeight="1" spans="1:42">
      <c r="A38" s="62"/>
      <c r="B38" s="63"/>
      <c r="C38" s="64"/>
      <c r="D38" s="58" t="s">
        <v>72</v>
      </c>
      <c r="E38" s="65">
        <f t="shared" ref="E38:AK38" si="16">(E$24*E37)/1000</f>
        <v>0</v>
      </c>
      <c r="F38" s="66">
        <f t="shared" si="16"/>
        <v>0</v>
      </c>
      <c r="G38" s="66">
        <f t="shared" si="16"/>
        <v>0.135</v>
      </c>
      <c r="H38" s="66">
        <f t="shared" ref="H38" si="17">(H$24*H37)/1000</f>
        <v>0.27</v>
      </c>
      <c r="I38" s="66">
        <f t="shared" si="16"/>
        <v>0</v>
      </c>
      <c r="J38" s="66">
        <f t="shared" si="16"/>
        <v>0</v>
      </c>
      <c r="K38" s="66">
        <f t="shared" si="16"/>
        <v>0</v>
      </c>
      <c r="L38" s="66">
        <f t="shared" si="16"/>
        <v>0</v>
      </c>
      <c r="M38" s="66">
        <f t="shared" si="16"/>
        <v>0</v>
      </c>
      <c r="N38" s="66">
        <f t="shared" si="16"/>
        <v>0</v>
      </c>
      <c r="O38" s="66">
        <f t="shared" si="16"/>
        <v>0.0189</v>
      </c>
      <c r="P38" s="66">
        <f t="shared" si="16"/>
        <v>0</v>
      </c>
      <c r="Q38" s="66">
        <f t="shared" si="16"/>
        <v>0</v>
      </c>
      <c r="R38" s="66">
        <f t="shared" si="16"/>
        <v>0</v>
      </c>
      <c r="S38" s="66">
        <f t="shared" si="16"/>
        <v>0</v>
      </c>
      <c r="T38" s="66">
        <f t="shared" si="16"/>
        <v>0</v>
      </c>
      <c r="U38" s="66">
        <f t="shared" si="16"/>
        <v>0</v>
      </c>
      <c r="V38" s="66">
        <f t="shared" si="16"/>
        <v>0</v>
      </c>
      <c r="W38" s="66">
        <f t="shared" si="16"/>
        <v>0</v>
      </c>
      <c r="X38" s="66">
        <f t="shared" si="16"/>
        <v>0.216</v>
      </c>
      <c r="Y38" s="66">
        <f t="shared" si="16"/>
        <v>0.27</v>
      </c>
      <c r="Z38" s="66">
        <f t="shared" si="16"/>
        <v>0</v>
      </c>
      <c r="AA38" s="66">
        <f t="shared" si="16"/>
        <v>0</v>
      </c>
      <c r="AB38" s="66">
        <f t="shared" si="16"/>
        <v>0</v>
      </c>
      <c r="AC38" s="66">
        <f t="shared" si="16"/>
        <v>0</v>
      </c>
      <c r="AD38" s="66">
        <f t="shared" si="16"/>
        <v>0</v>
      </c>
      <c r="AE38" s="66">
        <f t="shared" si="16"/>
        <v>0</v>
      </c>
      <c r="AF38" s="122">
        <f t="shared" si="16"/>
        <v>0</v>
      </c>
      <c r="AG38" s="66">
        <f t="shared" si="16"/>
        <v>0</v>
      </c>
      <c r="AH38" s="66">
        <f t="shared" si="16"/>
        <v>0</v>
      </c>
      <c r="AI38" s="66">
        <f t="shared" si="16"/>
        <v>0</v>
      </c>
      <c r="AJ38" s="66">
        <f t="shared" si="16"/>
        <v>0</v>
      </c>
      <c r="AK38" s="168">
        <f t="shared" si="16"/>
        <v>0</v>
      </c>
      <c r="AL38" s="169"/>
      <c r="AM38" s="170"/>
      <c r="AN38" s="155"/>
      <c r="AO38" s="155"/>
      <c r="AP38" s="155"/>
    </row>
    <row r="39" ht="27" customHeight="1" spans="1:42">
      <c r="A39" s="55">
        <v>8</v>
      </c>
      <c r="B39" s="56" t="s">
        <v>77</v>
      </c>
      <c r="C39" s="57"/>
      <c r="D39" s="58" t="s">
        <v>71</v>
      </c>
      <c r="E39" s="59"/>
      <c r="F39" s="60"/>
      <c r="G39" s="60">
        <v>0.2</v>
      </c>
      <c r="H39" s="61"/>
      <c r="I39" s="60"/>
      <c r="J39" s="60"/>
      <c r="K39" s="60"/>
      <c r="L39" s="60"/>
      <c r="M39" s="60">
        <v>1.3</v>
      </c>
      <c r="N39" s="60">
        <v>0.9</v>
      </c>
      <c r="O39" s="60">
        <v>0.4</v>
      </c>
      <c r="P39" s="60"/>
      <c r="Q39" s="60"/>
      <c r="R39" s="60"/>
      <c r="S39" s="60"/>
      <c r="T39" s="60"/>
      <c r="U39" s="60"/>
      <c r="V39" s="60"/>
      <c r="W39" s="60"/>
      <c r="X39" s="61">
        <v>0.1</v>
      </c>
      <c r="Y39" s="61"/>
      <c r="Z39" s="60"/>
      <c r="AA39" s="60"/>
      <c r="AB39" s="60"/>
      <c r="AC39" s="60"/>
      <c r="AD39" s="60"/>
      <c r="AE39" s="60"/>
      <c r="AF39" s="121"/>
      <c r="AG39" s="60"/>
      <c r="AH39" s="60"/>
      <c r="AI39" s="60"/>
      <c r="AJ39" s="60"/>
      <c r="AK39" s="165"/>
      <c r="AL39" s="166">
        <f t="shared" ref="AL39" si="18">SUM(E40:AF40)</f>
        <v>0.0783</v>
      </c>
      <c r="AM39" s="167">
        <f>SUM(AG40:AK40)</f>
        <v>0</v>
      </c>
      <c r="AN39" s="155"/>
      <c r="AO39" s="155"/>
      <c r="AP39" s="155"/>
    </row>
    <row r="40" ht="26.45" customHeight="1" spans="1:42">
      <c r="A40" s="62"/>
      <c r="B40" s="63"/>
      <c r="C40" s="64"/>
      <c r="D40" s="58" t="s">
        <v>72</v>
      </c>
      <c r="E40" s="65">
        <f t="shared" ref="E40:AK42" si="19">(E$24*E39)/1000</f>
        <v>0</v>
      </c>
      <c r="F40" s="66">
        <f t="shared" si="19"/>
        <v>0</v>
      </c>
      <c r="G40" s="66">
        <f t="shared" si="19"/>
        <v>0.0054</v>
      </c>
      <c r="H40" s="66">
        <f t="shared" ref="H40" si="20">(H$24*H39)/1000</f>
        <v>0</v>
      </c>
      <c r="I40" s="66">
        <f t="shared" si="19"/>
        <v>0</v>
      </c>
      <c r="J40" s="66">
        <f t="shared" si="19"/>
        <v>0</v>
      </c>
      <c r="K40" s="66">
        <f t="shared" si="19"/>
        <v>0</v>
      </c>
      <c r="L40" s="66">
        <f t="shared" si="19"/>
        <v>0</v>
      </c>
      <c r="M40" s="66">
        <f t="shared" si="19"/>
        <v>0.0351</v>
      </c>
      <c r="N40" s="66">
        <f t="shared" si="19"/>
        <v>0.0243</v>
      </c>
      <c r="O40" s="66">
        <f t="shared" si="19"/>
        <v>0.0108</v>
      </c>
      <c r="P40" s="66">
        <f t="shared" si="19"/>
        <v>0</v>
      </c>
      <c r="Q40" s="66">
        <f t="shared" si="19"/>
        <v>0</v>
      </c>
      <c r="R40" s="66">
        <f t="shared" si="19"/>
        <v>0</v>
      </c>
      <c r="S40" s="66">
        <f t="shared" si="19"/>
        <v>0</v>
      </c>
      <c r="T40" s="66">
        <f t="shared" si="19"/>
        <v>0</v>
      </c>
      <c r="U40" s="66">
        <f t="shared" si="19"/>
        <v>0</v>
      </c>
      <c r="V40" s="66">
        <f t="shared" si="19"/>
        <v>0</v>
      </c>
      <c r="W40" s="66">
        <f t="shared" si="19"/>
        <v>0</v>
      </c>
      <c r="X40" s="66">
        <f t="shared" si="19"/>
        <v>0.0027</v>
      </c>
      <c r="Y40" s="66">
        <f t="shared" si="19"/>
        <v>0</v>
      </c>
      <c r="Z40" s="66">
        <f t="shared" si="19"/>
        <v>0</v>
      </c>
      <c r="AA40" s="66">
        <f t="shared" si="19"/>
        <v>0</v>
      </c>
      <c r="AB40" s="66">
        <f t="shared" si="19"/>
        <v>0</v>
      </c>
      <c r="AC40" s="66">
        <f t="shared" si="19"/>
        <v>0</v>
      </c>
      <c r="AD40" s="66">
        <f t="shared" si="19"/>
        <v>0</v>
      </c>
      <c r="AE40" s="66">
        <f t="shared" si="19"/>
        <v>0</v>
      </c>
      <c r="AF40" s="122">
        <f t="shared" si="19"/>
        <v>0</v>
      </c>
      <c r="AG40" s="66">
        <f t="shared" si="19"/>
        <v>0</v>
      </c>
      <c r="AH40" s="66">
        <f t="shared" si="19"/>
        <v>0</v>
      </c>
      <c r="AI40" s="66">
        <f t="shared" si="19"/>
        <v>0</v>
      </c>
      <c r="AJ40" s="66">
        <f t="shared" si="19"/>
        <v>0</v>
      </c>
      <c r="AK40" s="168">
        <f t="shared" si="19"/>
        <v>0</v>
      </c>
      <c r="AL40" s="169"/>
      <c r="AM40" s="170"/>
      <c r="AN40" s="155"/>
      <c r="AO40" s="155"/>
      <c r="AP40" s="155"/>
    </row>
    <row r="41" ht="28.5" customHeight="1" spans="1:42">
      <c r="A41" s="55">
        <v>9</v>
      </c>
      <c r="B41" s="56" t="s">
        <v>78</v>
      </c>
      <c r="C41" s="57"/>
      <c r="D41" s="58" t="s">
        <v>71</v>
      </c>
      <c r="E41" s="59"/>
      <c r="F41" s="60"/>
      <c r="G41" s="60"/>
      <c r="H41" s="61"/>
      <c r="I41" s="60"/>
      <c r="J41" s="60"/>
      <c r="K41" s="60"/>
      <c r="L41" s="60"/>
      <c r="M41" s="60">
        <v>4</v>
      </c>
      <c r="N41" s="60"/>
      <c r="O41" s="60">
        <v>3</v>
      </c>
      <c r="P41" s="60"/>
      <c r="Q41" s="60"/>
      <c r="R41" s="60"/>
      <c r="S41" s="60"/>
      <c r="T41" s="60"/>
      <c r="U41" s="60"/>
      <c r="V41" s="60"/>
      <c r="W41" s="60"/>
      <c r="X41" s="61">
        <v>6</v>
      </c>
      <c r="Y41" s="61"/>
      <c r="Z41" s="60"/>
      <c r="AA41" s="60"/>
      <c r="AB41" s="60"/>
      <c r="AC41" s="60"/>
      <c r="AD41" s="60"/>
      <c r="AE41" s="60"/>
      <c r="AF41" s="121"/>
      <c r="AG41" s="60"/>
      <c r="AH41" s="60"/>
      <c r="AI41" s="60"/>
      <c r="AJ41" s="60"/>
      <c r="AK41" s="165"/>
      <c r="AL41" s="166">
        <f t="shared" ref="AL41" si="21">SUM(E42:AF42)</f>
        <v>0.351</v>
      </c>
      <c r="AM41" s="167">
        <f>SUM(AG42:AK42)</f>
        <v>0</v>
      </c>
      <c r="AN41" s="155"/>
      <c r="AO41" s="155"/>
      <c r="AP41" s="155"/>
    </row>
    <row r="42" ht="24.6" spans="1:42">
      <c r="A42" s="62"/>
      <c r="B42" s="63"/>
      <c r="C42" s="64"/>
      <c r="D42" s="58" t="s">
        <v>72</v>
      </c>
      <c r="E42" s="65">
        <f t="shared" ref="E42:P42" si="22">(E$24*E41)/1000</f>
        <v>0</v>
      </c>
      <c r="F42" s="66">
        <f t="shared" si="22"/>
        <v>0</v>
      </c>
      <c r="G42" s="66">
        <f t="shared" si="22"/>
        <v>0</v>
      </c>
      <c r="H42" s="66">
        <f t="shared" si="22"/>
        <v>0</v>
      </c>
      <c r="I42" s="66">
        <f t="shared" si="22"/>
        <v>0</v>
      </c>
      <c r="J42" s="66">
        <f t="shared" si="22"/>
        <v>0</v>
      </c>
      <c r="K42" s="66">
        <f t="shared" si="22"/>
        <v>0</v>
      </c>
      <c r="L42" s="66">
        <f t="shared" si="22"/>
        <v>0</v>
      </c>
      <c r="M42" s="66">
        <f t="shared" si="22"/>
        <v>0.108</v>
      </c>
      <c r="N42" s="66">
        <f t="shared" si="22"/>
        <v>0</v>
      </c>
      <c r="O42" s="66">
        <f t="shared" si="22"/>
        <v>0.081</v>
      </c>
      <c r="P42" s="66">
        <f t="shared" si="22"/>
        <v>0</v>
      </c>
      <c r="Q42" s="66">
        <f t="shared" si="19"/>
        <v>0</v>
      </c>
      <c r="R42" s="66">
        <f t="shared" si="19"/>
        <v>0</v>
      </c>
      <c r="S42" s="66">
        <f t="shared" si="19"/>
        <v>0</v>
      </c>
      <c r="T42" s="66">
        <f t="shared" si="19"/>
        <v>0</v>
      </c>
      <c r="U42" s="66"/>
      <c r="V42" s="66">
        <f t="shared" ref="V42:AK42" si="23">(V$24*V41)/1000</f>
        <v>0</v>
      </c>
      <c r="W42" s="66">
        <f t="shared" si="23"/>
        <v>0</v>
      </c>
      <c r="X42" s="66">
        <f t="shared" si="23"/>
        <v>0.162</v>
      </c>
      <c r="Y42" s="66">
        <f t="shared" si="23"/>
        <v>0</v>
      </c>
      <c r="Z42" s="66">
        <f t="shared" si="23"/>
        <v>0</v>
      </c>
      <c r="AA42" s="66">
        <f t="shared" si="23"/>
        <v>0</v>
      </c>
      <c r="AB42" s="66">
        <f t="shared" si="23"/>
        <v>0</v>
      </c>
      <c r="AC42" s="66">
        <f t="shared" si="23"/>
        <v>0</v>
      </c>
      <c r="AD42" s="66">
        <f t="shared" si="23"/>
        <v>0</v>
      </c>
      <c r="AE42" s="66">
        <f t="shared" si="23"/>
        <v>0</v>
      </c>
      <c r="AF42" s="122">
        <f t="shared" si="23"/>
        <v>0</v>
      </c>
      <c r="AG42" s="66">
        <f t="shared" si="23"/>
        <v>0</v>
      </c>
      <c r="AH42" s="66">
        <f t="shared" si="23"/>
        <v>0</v>
      </c>
      <c r="AI42" s="66">
        <f t="shared" si="23"/>
        <v>0</v>
      </c>
      <c r="AJ42" s="66">
        <f t="shared" si="23"/>
        <v>0</v>
      </c>
      <c r="AK42" s="168">
        <f t="shared" si="23"/>
        <v>0</v>
      </c>
      <c r="AL42" s="169"/>
      <c r="AM42" s="170"/>
      <c r="AN42" s="155"/>
      <c r="AO42" s="155"/>
      <c r="AP42" s="155"/>
    </row>
    <row r="43" s="5" customFormat="1" ht="24.6" spans="1:42">
      <c r="A43" s="69">
        <v>10</v>
      </c>
      <c r="B43" s="67" t="s">
        <v>79</v>
      </c>
      <c r="C43" s="57"/>
      <c r="D43" s="58" t="s">
        <v>71</v>
      </c>
      <c r="E43" s="59"/>
      <c r="F43" s="60"/>
      <c r="G43" s="60"/>
      <c r="H43" s="61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1">
        <v>13</v>
      </c>
      <c r="Y43" s="61"/>
      <c r="Z43" s="60"/>
      <c r="AA43" s="60"/>
      <c r="AB43" s="60"/>
      <c r="AC43" s="60"/>
      <c r="AD43" s="60"/>
      <c r="AE43" s="60"/>
      <c r="AF43" s="121"/>
      <c r="AG43" s="60"/>
      <c r="AH43" s="60"/>
      <c r="AI43" s="60"/>
      <c r="AJ43" s="60"/>
      <c r="AK43" s="165"/>
      <c r="AL43" s="166">
        <f t="shared" ref="AL43" si="24">SUM(E44:AF44)</f>
        <v>0.351</v>
      </c>
      <c r="AM43" s="167">
        <f>SUM(AG44:AK44)</f>
        <v>0</v>
      </c>
      <c r="AN43" s="172"/>
      <c r="AO43" s="172"/>
      <c r="AP43" s="172"/>
    </row>
    <row r="44" s="5" customFormat="1" ht="24.6" spans="1:42">
      <c r="A44" s="70"/>
      <c r="B44" s="68"/>
      <c r="C44" s="64"/>
      <c r="D44" s="58" t="s">
        <v>72</v>
      </c>
      <c r="E44" s="65">
        <f t="shared" ref="E44:AK44" si="25">(E$24*E43)/1000</f>
        <v>0</v>
      </c>
      <c r="F44" s="66">
        <f t="shared" si="25"/>
        <v>0</v>
      </c>
      <c r="G44" s="66">
        <f t="shared" si="25"/>
        <v>0</v>
      </c>
      <c r="H44" s="66">
        <f t="shared" ref="H44" si="26">(H$24*H43)/1000</f>
        <v>0</v>
      </c>
      <c r="I44" s="66">
        <f t="shared" si="25"/>
        <v>0</v>
      </c>
      <c r="J44" s="66">
        <f t="shared" si="25"/>
        <v>0</v>
      </c>
      <c r="K44" s="66">
        <f t="shared" si="25"/>
        <v>0</v>
      </c>
      <c r="L44" s="66">
        <f t="shared" si="25"/>
        <v>0</v>
      </c>
      <c r="M44" s="66">
        <f t="shared" si="25"/>
        <v>0</v>
      </c>
      <c r="N44" s="66">
        <f t="shared" si="25"/>
        <v>0</v>
      </c>
      <c r="O44" s="66">
        <f t="shared" si="25"/>
        <v>0</v>
      </c>
      <c r="P44" s="66">
        <f t="shared" si="25"/>
        <v>0</v>
      </c>
      <c r="Q44" s="66">
        <f t="shared" si="25"/>
        <v>0</v>
      </c>
      <c r="R44" s="66">
        <f t="shared" si="25"/>
        <v>0</v>
      </c>
      <c r="S44" s="66">
        <f t="shared" si="25"/>
        <v>0</v>
      </c>
      <c r="T44" s="66">
        <f t="shared" si="25"/>
        <v>0</v>
      </c>
      <c r="U44" s="66">
        <f t="shared" si="25"/>
        <v>0</v>
      </c>
      <c r="V44" s="66">
        <f t="shared" si="25"/>
        <v>0</v>
      </c>
      <c r="W44" s="66">
        <f t="shared" si="25"/>
        <v>0</v>
      </c>
      <c r="X44" s="66">
        <f t="shared" si="25"/>
        <v>0.351</v>
      </c>
      <c r="Y44" s="66">
        <f t="shared" si="25"/>
        <v>0</v>
      </c>
      <c r="Z44" s="66">
        <f t="shared" si="25"/>
        <v>0</v>
      </c>
      <c r="AA44" s="66">
        <f t="shared" si="25"/>
        <v>0</v>
      </c>
      <c r="AB44" s="66">
        <f t="shared" si="25"/>
        <v>0</v>
      </c>
      <c r="AC44" s="66">
        <f t="shared" si="25"/>
        <v>0</v>
      </c>
      <c r="AD44" s="66">
        <f t="shared" si="25"/>
        <v>0</v>
      </c>
      <c r="AE44" s="66">
        <f t="shared" si="25"/>
        <v>0</v>
      </c>
      <c r="AF44" s="122">
        <f t="shared" si="25"/>
        <v>0</v>
      </c>
      <c r="AG44" s="66">
        <f t="shared" si="25"/>
        <v>0</v>
      </c>
      <c r="AH44" s="66">
        <f t="shared" si="25"/>
        <v>0</v>
      </c>
      <c r="AI44" s="66">
        <f t="shared" si="25"/>
        <v>0</v>
      </c>
      <c r="AJ44" s="66">
        <f t="shared" si="25"/>
        <v>0</v>
      </c>
      <c r="AK44" s="168">
        <f t="shared" si="25"/>
        <v>0</v>
      </c>
      <c r="AL44" s="169"/>
      <c r="AM44" s="170"/>
      <c r="AN44" s="172"/>
      <c r="AO44" s="172"/>
      <c r="AP44" s="172"/>
    </row>
    <row r="45" ht="25.2" spans="1:42">
      <c r="A45" s="71"/>
      <c r="B45" s="72" t="s">
        <v>80</v>
      </c>
      <c r="C45" s="73"/>
      <c r="D45" s="74" t="s">
        <v>71</v>
      </c>
      <c r="E45" s="75"/>
      <c r="F45" s="76"/>
      <c r="G45" s="76"/>
      <c r="H45" s="77">
        <v>6.8148</v>
      </c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7"/>
      <c r="Y45" s="77"/>
      <c r="Z45" s="76"/>
      <c r="AA45" s="76"/>
      <c r="AB45" s="76"/>
      <c r="AC45" s="76"/>
      <c r="AD45" s="76"/>
      <c r="AE45" s="76"/>
      <c r="AF45" s="123"/>
      <c r="AG45" s="76"/>
      <c r="AH45" s="76"/>
      <c r="AI45" s="76"/>
      <c r="AJ45" s="76"/>
      <c r="AK45" s="173"/>
      <c r="AL45" s="166">
        <f t="shared" ref="AL45" si="27">SUM(E46:AF46)</f>
        <v>0.1839996</v>
      </c>
      <c r="AM45" s="174">
        <f>SUM(AG46:AK46)</f>
        <v>0</v>
      </c>
      <c r="AN45" s="155"/>
      <c r="AO45" s="155"/>
      <c r="AP45" s="155"/>
    </row>
    <row r="46" ht="25.2" spans="1:42">
      <c r="A46" s="71"/>
      <c r="B46" s="78"/>
      <c r="C46" s="79"/>
      <c r="D46" s="74" t="s">
        <v>72</v>
      </c>
      <c r="E46" s="80">
        <f t="shared" ref="E46:AK46" si="28">(E$24*E45)/1000</f>
        <v>0</v>
      </c>
      <c r="F46" s="81">
        <f t="shared" si="28"/>
        <v>0</v>
      </c>
      <c r="G46" s="81">
        <f t="shared" si="28"/>
        <v>0</v>
      </c>
      <c r="H46" s="81">
        <f t="shared" ref="H46" si="29">(H$24*H45)/1000</f>
        <v>0.1839996</v>
      </c>
      <c r="I46" s="81">
        <f t="shared" si="28"/>
        <v>0</v>
      </c>
      <c r="J46" s="81">
        <f t="shared" si="28"/>
        <v>0</v>
      </c>
      <c r="K46" s="81">
        <f t="shared" si="28"/>
        <v>0</v>
      </c>
      <c r="L46" s="81">
        <f t="shared" si="28"/>
        <v>0</v>
      </c>
      <c r="M46" s="81">
        <f t="shared" si="28"/>
        <v>0</v>
      </c>
      <c r="N46" s="81">
        <f t="shared" si="28"/>
        <v>0</v>
      </c>
      <c r="O46" s="81">
        <f t="shared" si="28"/>
        <v>0</v>
      </c>
      <c r="P46" s="81">
        <f t="shared" si="28"/>
        <v>0</v>
      </c>
      <c r="Q46" s="81">
        <f t="shared" si="28"/>
        <v>0</v>
      </c>
      <c r="R46" s="81">
        <f t="shared" si="28"/>
        <v>0</v>
      </c>
      <c r="S46" s="81">
        <f t="shared" si="28"/>
        <v>0</v>
      </c>
      <c r="T46" s="81">
        <f t="shared" si="28"/>
        <v>0</v>
      </c>
      <c r="U46" s="81">
        <f t="shared" si="28"/>
        <v>0</v>
      </c>
      <c r="V46" s="81">
        <f t="shared" si="28"/>
        <v>0</v>
      </c>
      <c r="W46" s="81">
        <f t="shared" si="28"/>
        <v>0</v>
      </c>
      <c r="X46" s="81">
        <f t="shared" si="28"/>
        <v>0</v>
      </c>
      <c r="Y46" s="81">
        <f t="shared" si="28"/>
        <v>0</v>
      </c>
      <c r="Z46" s="81">
        <f t="shared" si="28"/>
        <v>0</v>
      </c>
      <c r="AA46" s="81">
        <f t="shared" si="28"/>
        <v>0</v>
      </c>
      <c r="AB46" s="81">
        <f t="shared" si="28"/>
        <v>0</v>
      </c>
      <c r="AC46" s="81">
        <f t="shared" si="28"/>
        <v>0</v>
      </c>
      <c r="AD46" s="81">
        <f t="shared" si="28"/>
        <v>0</v>
      </c>
      <c r="AE46" s="81">
        <f t="shared" si="28"/>
        <v>0</v>
      </c>
      <c r="AF46" s="124">
        <f t="shared" si="28"/>
        <v>0</v>
      </c>
      <c r="AG46" s="81">
        <f t="shared" si="28"/>
        <v>0</v>
      </c>
      <c r="AH46" s="81">
        <f t="shared" si="28"/>
        <v>0</v>
      </c>
      <c r="AI46" s="81">
        <f t="shared" si="28"/>
        <v>0</v>
      </c>
      <c r="AJ46" s="81">
        <f t="shared" si="28"/>
        <v>0</v>
      </c>
      <c r="AK46" s="175">
        <f t="shared" si="28"/>
        <v>0</v>
      </c>
      <c r="AL46" s="169"/>
      <c r="AM46" s="176"/>
      <c r="AN46" s="155"/>
      <c r="AO46" s="155"/>
      <c r="AP46" s="155"/>
    </row>
    <row r="47" ht="27.75" customHeight="1" spans="1:39">
      <c r="A47" s="55">
        <v>11</v>
      </c>
      <c r="B47" s="56" t="s">
        <v>81</v>
      </c>
      <c r="C47" s="57"/>
      <c r="D47" s="58" t="s">
        <v>71</v>
      </c>
      <c r="E47" s="59"/>
      <c r="F47" s="60"/>
      <c r="G47" s="60"/>
      <c r="H47" s="61"/>
      <c r="I47" s="60"/>
      <c r="J47" s="60"/>
      <c r="K47" s="60"/>
      <c r="L47" s="60"/>
      <c r="M47" s="60">
        <v>80</v>
      </c>
      <c r="N47" s="60">
        <v>129</v>
      </c>
      <c r="O47" s="60"/>
      <c r="P47" s="60"/>
      <c r="Q47" s="60"/>
      <c r="R47" s="60"/>
      <c r="S47" s="60"/>
      <c r="T47" s="60"/>
      <c r="U47" s="60"/>
      <c r="V47" s="60"/>
      <c r="W47" s="60"/>
      <c r="X47" s="61"/>
      <c r="Y47" s="61"/>
      <c r="Z47" s="60"/>
      <c r="AA47" s="60"/>
      <c r="AB47" s="60"/>
      <c r="AC47" s="60"/>
      <c r="AD47" s="60"/>
      <c r="AE47" s="60"/>
      <c r="AF47" s="121"/>
      <c r="AG47" s="60"/>
      <c r="AH47" s="60"/>
      <c r="AI47" s="60"/>
      <c r="AJ47" s="60"/>
      <c r="AK47" s="165"/>
      <c r="AL47" s="166">
        <f t="shared" ref="AL47" si="30">SUM(E48:AF48)</f>
        <v>5.643</v>
      </c>
      <c r="AM47" s="167">
        <f>SUM(AG48:AK48)</f>
        <v>0</v>
      </c>
    </row>
    <row r="48" ht="23.25" customHeight="1" spans="1:39">
      <c r="A48" s="62"/>
      <c r="B48" s="63"/>
      <c r="C48" s="64"/>
      <c r="D48" s="58" t="s">
        <v>72</v>
      </c>
      <c r="E48" s="65">
        <f t="shared" ref="E48:AK48" si="31">(E$24*E47)/1000</f>
        <v>0</v>
      </c>
      <c r="F48" s="66">
        <f t="shared" si="31"/>
        <v>0</v>
      </c>
      <c r="G48" s="66">
        <f t="shared" si="31"/>
        <v>0</v>
      </c>
      <c r="H48" s="66">
        <f t="shared" si="31"/>
        <v>0</v>
      </c>
      <c r="I48" s="66">
        <f t="shared" si="31"/>
        <v>0</v>
      </c>
      <c r="J48" s="66">
        <f t="shared" si="31"/>
        <v>0</v>
      </c>
      <c r="K48" s="66">
        <f t="shared" si="31"/>
        <v>0</v>
      </c>
      <c r="L48" s="66">
        <f t="shared" si="31"/>
        <v>0</v>
      </c>
      <c r="M48" s="66">
        <f t="shared" si="31"/>
        <v>2.16</v>
      </c>
      <c r="N48" s="66">
        <f t="shared" si="31"/>
        <v>3.483</v>
      </c>
      <c r="O48" s="66">
        <f t="shared" si="31"/>
        <v>0</v>
      </c>
      <c r="P48" s="66">
        <f t="shared" si="31"/>
        <v>0</v>
      </c>
      <c r="Q48" s="66">
        <f t="shared" si="31"/>
        <v>0</v>
      </c>
      <c r="R48" s="66">
        <f t="shared" si="31"/>
        <v>0</v>
      </c>
      <c r="S48" s="66">
        <f t="shared" si="31"/>
        <v>0</v>
      </c>
      <c r="T48" s="66">
        <f t="shared" si="31"/>
        <v>0</v>
      </c>
      <c r="U48" s="66">
        <f t="shared" si="31"/>
        <v>0</v>
      </c>
      <c r="V48" s="66">
        <f t="shared" si="31"/>
        <v>0</v>
      </c>
      <c r="W48" s="66">
        <f t="shared" si="31"/>
        <v>0</v>
      </c>
      <c r="X48" s="66">
        <f t="shared" si="31"/>
        <v>0</v>
      </c>
      <c r="Y48" s="66">
        <f t="shared" si="31"/>
        <v>0</v>
      </c>
      <c r="Z48" s="66">
        <f t="shared" si="31"/>
        <v>0</v>
      </c>
      <c r="AA48" s="66">
        <f t="shared" si="31"/>
        <v>0</v>
      </c>
      <c r="AB48" s="66">
        <f t="shared" si="31"/>
        <v>0</v>
      </c>
      <c r="AC48" s="66">
        <f t="shared" si="31"/>
        <v>0</v>
      </c>
      <c r="AD48" s="66">
        <f t="shared" si="31"/>
        <v>0</v>
      </c>
      <c r="AE48" s="66">
        <f t="shared" si="31"/>
        <v>0</v>
      </c>
      <c r="AF48" s="122">
        <f t="shared" si="31"/>
        <v>0</v>
      </c>
      <c r="AG48" s="66">
        <f t="shared" si="31"/>
        <v>0</v>
      </c>
      <c r="AH48" s="66">
        <f t="shared" si="31"/>
        <v>0</v>
      </c>
      <c r="AI48" s="66">
        <f t="shared" si="31"/>
        <v>0</v>
      </c>
      <c r="AJ48" s="66">
        <f t="shared" si="31"/>
        <v>0</v>
      </c>
      <c r="AK48" s="168">
        <f t="shared" si="31"/>
        <v>0</v>
      </c>
      <c r="AL48" s="169"/>
      <c r="AM48" s="170"/>
    </row>
    <row r="49" ht="25.5" customHeight="1" spans="1:39">
      <c r="A49" s="55">
        <v>12</v>
      </c>
      <c r="B49" s="56" t="s">
        <v>82</v>
      </c>
      <c r="C49" s="57"/>
      <c r="D49" s="58" t="s">
        <v>71</v>
      </c>
      <c r="E49" s="59"/>
      <c r="F49" s="60"/>
      <c r="G49" s="60"/>
      <c r="H49" s="61"/>
      <c r="I49" s="60"/>
      <c r="J49" s="60"/>
      <c r="K49" s="60"/>
      <c r="L49" s="60"/>
      <c r="M49" s="60">
        <v>4.8</v>
      </c>
      <c r="N49" s="60">
        <v>28</v>
      </c>
      <c r="O49" s="60">
        <v>11.7</v>
      </c>
      <c r="P49" s="60"/>
      <c r="Q49" s="60"/>
      <c r="R49" s="60"/>
      <c r="S49" s="60"/>
      <c r="T49" s="60"/>
      <c r="U49" s="60"/>
      <c r="V49" s="60"/>
      <c r="W49" s="60"/>
      <c r="X49" s="61"/>
      <c r="Y49" s="61"/>
      <c r="Z49" s="60"/>
      <c r="AA49" s="60"/>
      <c r="AB49" s="60"/>
      <c r="AC49" s="60"/>
      <c r="AD49" s="60"/>
      <c r="AE49" s="60"/>
      <c r="AF49" s="121"/>
      <c r="AG49" s="60"/>
      <c r="AH49" s="60"/>
      <c r="AI49" s="60"/>
      <c r="AJ49" s="60"/>
      <c r="AK49" s="165"/>
      <c r="AL49" s="166">
        <f t="shared" ref="AL49" si="32">SUM(E50:AF50)</f>
        <v>1.2015</v>
      </c>
      <c r="AM49" s="167">
        <f>SUM(AG50:AK50)</f>
        <v>0</v>
      </c>
    </row>
    <row r="50" ht="25.5" customHeight="1" spans="1:39">
      <c r="A50" s="62"/>
      <c r="B50" s="63"/>
      <c r="C50" s="64"/>
      <c r="D50" s="58" t="s">
        <v>72</v>
      </c>
      <c r="E50" s="65">
        <f t="shared" ref="E50:H50" si="33">(E$24*E49)/1000</f>
        <v>0</v>
      </c>
      <c r="F50" s="66">
        <f t="shared" si="33"/>
        <v>0</v>
      </c>
      <c r="G50" s="66">
        <f t="shared" si="33"/>
        <v>0</v>
      </c>
      <c r="H50" s="66">
        <f t="shared" si="33"/>
        <v>0</v>
      </c>
      <c r="I50" s="66">
        <f t="shared" ref="I50:AK50" si="34">(I$24*I49)/1000</f>
        <v>0</v>
      </c>
      <c r="J50" s="66">
        <f t="shared" si="34"/>
        <v>0</v>
      </c>
      <c r="K50" s="66">
        <f t="shared" si="34"/>
        <v>0</v>
      </c>
      <c r="L50" s="66">
        <f t="shared" si="34"/>
        <v>0</v>
      </c>
      <c r="M50" s="66">
        <f t="shared" si="34"/>
        <v>0.1296</v>
      </c>
      <c r="N50" s="66">
        <f t="shared" si="34"/>
        <v>0.756</v>
      </c>
      <c r="O50" s="66">
        <f t="shared" si="34"/>
        <v>0.3159</v>
      </c>
      <c r="P50" s="66">
        <f t="shared" si="34"/>
        <v>0</v>
      </c>
      <c r="Q50" s="66">
        <f t="shared" si="34"/>
        <v>0</v>
      </c>
      <c r="R50" s="66">
        <f t="shared" si="34"/>
        <v>0</v>
      </c>
      <c r="S50" s="66">
        <f t="shared" si="34"/>
        <v>0</v>
      </c>
      <c r="T50" s="66">
        <f t="shared" si="34"/>
        <v>0</v>
      </c>
      <c r="U50" s="66"/>
      <c r="V50" s="66">
        <f t="shared" si="34"/>
        <v>0</v>
      </c>
      <c r="W50" s="66">
        <f t="shared" si="34"/>
        <v>0</v>
      </c>
      <c r="X50" s="66">
        <f t="shared" si="34"/>
        <v>0</v>
      </c>
      <c r="Y50" s="66">
        <f t="shared" si="34"/>
        <v>0</v>
      </c>
      <c r="Z50" s="66">
        <f t="shared" si="34"/>
        <v>0</v>
      </c>
      <c r="AA50" s="66">
        <f t="shared" si="34"/>
        <v>0</v>
      </c>
      <c r="AB50" s="66">
        <f t="shared" si="34"/>
        <v>0</v>
      </c>
      <c r="AC50" s="66">
        <f t="shared" si="34"/>
        <v>0</v>
      </c>
      <c r="AD50" s="66">
        <f t="shared" si="34"/>
        <v>0</v>
      </c>
      <c r="AE50" s="66">
        <f t="shared" si="34"/>
        <v>0</v>
      </c>
      <c r="AF50" s="122">
        <f t="shared" si="34"/>
        <v>0</v>
      </c>
      <c r="AG50" s="66">
        <f t="shared" si="34"/>
        <v>0</v>
      </c>
      <c r="AH50" s="66">
        <f t="shared" si="34"/>
        <v>0</v>
      </c>
      <c r="AI50" s="66">
        <f t="shared" si="34"/>
        <v>0</v>
      </c>
      <c r="AJ50" s="66">
        <f t="shared" si="34"/>
        <v>0</v>
      </c>
      <c r="AK50" s="168">
        <f t="shared" si="34"/>
        <v>0</v>
      </c>
      <c r="AL50" s="169"/>
      <c r="AM50" s="170"/>
    </row>
    <row r="51" ht="27.75" customHeight="1" spans="1:39">
      <c r="A51" s="55">
        <v>13</v>
      </c>
      <c r="B51" s="56" t="s">
        <v>83</v>
      </c>
      <c r="C51" s="57"/>
      <c r="D51" s="58" t="s">
        <v>71</v>
      </c>
      <c r="E51" s="59"/>
      <c r="F51" s="60"/>
      <c r="G51" s="60"/>
      <c r="H51" s="61"/>
      <c r="I51" s="60"/>
      <c r="J51" s="60"/>
      <c r="K51" s="60"/>
      <c r="L51" s="60"/>
      <c r="M51" s="60">
        <v>10</v>
      </c>
      <c r="N51" s="60">
        <v>50</v>
      </c>
      <c r="O51" s="60"/>
      <c r="P51" s="60"/>
      <c r="Q51" s="60"/>
      <c r="R51" s="60"/>
      <c r="S51" s="60"/>
      <c r="T51" s="60"/>
      <c r="U51" s="60"/>
      <c r="V51" s="60"/>
      <c r="W51" s="60"/>
      <c r="X51" s="61"/>
      <c r="Y51" s="61"/>
      <c r="Z51" s="60"/>
      <c r="AA51" s="60"/>
      <c r="AB51" s="60"/>
      <c r="AC51" s="60"/>
      <c r="AD51" s="60"/>
      <c r="AE51" s="60"/>
      <c r="AF51" s="121"/>
      <c r="AG51" s="60"/>
      <c r="AH51" s="60"/>
      <c r="AI51" s="60"/>
      <c r="AJ51" s="60"/>
      <c r="AK51" s="165"/>
      <c r="AL51" s="166">
        <f t="shared" ref="AL51" si="35">SUM(E52:AF52)</f>
        <v>1.62</v>
      </c>
      <c r="AM51" s="167">
        <f>SUM(AG52:AK52)</f>
        <v>0</v>
      </c>
    </row>
    <row r="52" ht="31.5" customHeight="1" spans="1:39">
      <c r="A52" s="62"/>
      <c r="B52" s="63"/>
      <c r="C52" s="64"/>
      <c r="D52" s="58" t="s">
        <v>72</v>
      </c>
      <c r="E52" s="65">
        <f t="shared" ref="E52:AK52" si="36">(E$24*E51)/1000</f>
        <v>0</v>
      </c>
      <c r="F52" s="66">
        <f t="shared" si="36"/>
        <v>0</v>
      </c>
      <c r="G52" s="66">
        <f t="shared" si="36"/>
        <v>0</v>
      </c>
      <c r="H52" s="66">
        <f t="shared" ref="H52" si="37">(H$24*H51)/1000</f>
        <v>0</v>
      </c>
      <c r="I52" s="66">
        <f t="shared" si="36"/>
        <v>0</v>
      </c>
      <c r="J52" s="66">
        <f t="shared" si="36"/>
        <v>0</v>
      </c>
      <c r="K52" s="66">
        <f t="shared" si="36"/>
        <v>0</v>
      </c>
      <c r="L52" s="66">
        <f t="shared" si="36"/>
        <v>0</v>
      </c>
      <c r="M52" s="66">
        <f t="shared" si="36"/>
        <v>0.27</v>
      </c>
      <c r="N52" s="66">
        <f t="shared" si="36"/>
        <v>1.35</v>
      </c>
      <c r="O52" s="66">
        <f t="shared" si="36"/>
        <v>0</v>
      </c>
      <c r="P52" s="66">
        <f t="shared" si="36"/>
        <v>0</v>
      </c>
      <c r="Q52" s="66">
        <f t="shared" si="36"/>
        <v>0</v>
      </c>
      <c r="R52" s="66">
        <f t="shared" si="36"/>
        <v>0</v>
      </c>
      <c r="S52" s="66">
        <f t="shared" si="36"/>
        <v>0</v>
      </c>
      <c r="T52" s="66">
        <f t="shared" si="36"/>
        <v>0</v>
      </c>
      <c r="U52" s="66">
        <f t="shared" si="36"/>
        <v>0</v>
      </c>
      <c r="V52" s="66">
        <f t="shared" si="36"/>
        <v>0</v>
      </c>
      <c r="W52" s="66">
        <f t="shared" si="36"/>
        <v>0</v>
      </c>
      <c r="X52" s="66">
        <f t="shared" si="36"/>
        <v>0</v>
      </c>
      <c r="Y52" s="66">
        <f t="shared" si="36"/>
        <v>0</v>
      </c>
      <c r="Z52" s="66">
        <f t="shared" si="36"/>
        <v>0</v>
      </c>
      <c r="AA52" s="66">
        <f t="shared" si="36"/>
        <v>0</v>
      </c>
      <c r="AB52" s="66">
        <f t="shared" si="36"/>
        <v>0</v>
      </c>
      <c r="AC52" s="66">
        <f t="shared" si="36"/>
        <v>0</v>
      </c>
      <c r="AD52" s="66">
        <f t="shared" si="36"/>
        <v>0</v>
      </c>
      <c r="AE52" s="66">
        <f t="shared" si="36"/>
        <v>0</v>
      </c>
      <c r="AF52" s="122">
        <f t="shared" si="36"/>
        <v>0</v>
      </c>
      <c r="AG52" s="66">
        <f t="shared" si="36"/>
        <v>0</v>
      </c>
      <c r="AH52" s="66">
        <f t="shared" si="36"/>
        <v>0</v>
      </c>
      <c r="AI52" s="66">
        <f t="shared" si="36"/>
        <v>0</v>
      </c>
      <c r="AJ52" s="66">
        <f t="shared" si="36"/>
        <v>0</v>
      </c>
      <c r="AK52" s="168">
        <f t="shared" si="36"/>
        <v>0</v>
      </c>
      <c r="AL52" s="169"/>
      <c r="AM52" s="170"/>
    </row>
    <row r="53" ht="27.75" customHeight="1" spans="1:39">
      <c r="A53" s="55">
        <v>14</v>
      </c>
      <c r="B53" s="56" t="s">
        <v>44</v>
      </c>
      <c r="C53" s="57"/>
      <c r="D53" s="58" t="s">
        <v>71</v>
      </c>
      <c r="E53" s="59"/>
      <c r="F53" s="60"/>
      <c r="G53" s="60"/>
      <c r="H53" s="61"/>
      <c r="I53" s="60"/>
      <c r="J53" s="60">
        <v>114</v>
      </c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1"/>
      <c r="Y53" s="61"/>
      <c r="Z53" s="60"/>
      <c r="AA53" s="60"/>
      <c r="AB53" s="60"/>
      <c r="AC53" s="60"/>
      <c r="AD53" s="60"/>
      <c r="AE53" s="60"/>
      <c r="AF53" s="121"/>
      <c r="AG53" s="60"/>
      <c r="AH53" s="60"/>
      <c r="AI53" s="60"/>
      <c r="AJ53" s="60"/>
      <c r="AK53" s="165"/>
      <c r="AL53" s="166">
        <f t="shared" ref="AL53" si="38">SUM(E54:AF54)</f>
        <v>3.078</v>
      </c>
      <c r="AM53" s="167">
        <f>SUM(AG54:AK54)</f>
        <v>0</v>
      </c>
    </row>
    <row r="54" ht="25.15" customHeight="1" spans="1:39">
      <c r="A54" s="62"/>
      <c r="B54" s="63"/>
      <c r="C54" s="64"/>
      <c r="D54" s="58" t="s">
        <v>72</v>
      </c>
      <c r="E54" s="65">
        <f t="shared" ref="E54:AK54" si="39">(E$24*E53)/1000</f>
        <v>0</v>
      </c>
      <c r="F54" s="66">
        <f t="shared" si="39"/>
        <v>0</v>
      </c>
      <c r="G54" s="66">
        <f t="shared" si="39"/>
        <v>0</v>
      </c>
      <c r="H54" s="66">
        <f t="shared" ref="H54" si="40">(H$24*H53)/1000</f>
        <v>0</v>
      </c>
      <c r="I54" s="66">
        <f t="shared" si="39"/>
        <v>0</v>
      </c>
      <c r="J54" s="66">
        <f t="shared" si="39"/>
        <v>3.078</v>
      </c>
      <c r="K54" s="66">
        <f t="shared" si="39"/>
        <v>0</v>
      </c>
      <c r="L54" s="66">
        <f t="shared" si="39"/>
        <v>0</v>
      </c>
      <c r="M54" s="66">
        <f t="shared" si="39"/>
        <v>0</v>
      </c>
      <c r="N54" s="66">
        <f t="shared" si="39"/>
        <v>0</v>
      </c>
      <c r="O54" s="66">
        <f t="shared" si="39"/>
        <v>0</v>
      </c>
      <c r="P54" s="66">
        <f t="shared" si="39"/>
        <v>0</v>
      </c>
      <c r="Q54" s="66">
        <f t="shared" si="39"/>
        <v>0</v>
      </c>
      <c r="R54" s="66">
        <f t="shared" si="39"/>
        <v>0</v>
      </c>
      <c r="S54" s="66">
        <f t="shared" si="39"/>
        <v>0</v>
      </c>
      <c r="T54" s="66">
        <f t="shared" si="39"/>
        <v>0</v>
      </c>
      <c r="U54" s="66">
        <f t="shared" si="39"/>
        <v>0</v>
      </c>
      <c r="V54" s="66">
        <f t="shared" si="39"/>
        <v>0</v>
      </c>
      <c r="W54" s="66">
        <f t="shared" si="39"/>
        <v>0</v>
      </c>
      <c r="X54" s="66">
        <f t="shared" si="39"/>
        <v>0</v>
      </c>
      <c r="Y54" s="66">
        <f t="shared" si="39"/>
        <v>0</v>
      </c>
      <c r="Z54" s="66">
        <f t="shared" si="39"/>
        <v>0</v>
      </c>
      <c r="AA54" s="66">
        <f t="shared" si="39"/>
        <v>0</v>
      </c>
      <c r="AB54" s="66">
        <f t="shared" si="39"/>
        <v>0</v>
      </c>
      <c r="AC54" s="66">
        <f t="shared" si="39"/>
        <v>0</v>
      </c>
      <c r="AD54" s="66">
        <f t="shared" si="39"/>
        <v>0</v>
      </c>
      <c r="AE54" s="66">
        <f t="shared" si="39"/>
        <v>0</v>
      </c>
      <c r="AF54" s="122">
        <f t="shared" si="39"/>
        <v>0</v>
      </c>
      <c r="AG54" s="66">
        <f t="shared" si="39"/>
        <v>0</v>
      </c>
      <c r="AH54" s="66">
        <f t="shared" si="39"/>
        <v>0</v>
      </c>
      <c r="AI54" s="66">
        <f t="shared" si="39"/>
        <v>0</v>
      </c>
      <c r="AJ54" s="66">
        <f t="shared" si="39"/>
        <v>0</v>
      </c>
      <c r="AK54" s="168">
        <f t="shared" si="39"/>
        <v>0</v>
      </c>
      <c r="AL54" s="169"/>
      <c r="AM54" s="170"/>
    </row>
    <row r="55" ht="25.2" hidden="1" spans="1:39">
      <c r="A55" s="71"/>
      <c r="B55" s="56" t="s">
        <v>84</v>
      </c>
      <c r="C55" s="57"/>
      <c r="D55" s="58" t="s">
        <v>71</v>
      </c>
      <c r="E55" s="59"/>
      <c r="F55" s="60"/>
      <c r="G55" s="60"/>
      <c r="H55" s="61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1"/>
      <c r="Y55" s="61"/>
      <c r="Z55" s="60"/>
      <c r="AA55" s="60"/>
      <c r="AB55" s="60"/>
      <c r="AC55" s="60"/>
      <c r="AD55" s="60"/>
      <c r="AE55" s="60"/>
      <c r="AF55" s="121"/>
      <c r="AG55" s="60"/>
      <c r="AH55" s="60"/>
      <c r="AI55" s="60"/>
      <c r="AJ55" s="60"/>
      <c r="AK55" s="165"/>
      <c r="AL55" s="166">
        <f t="shared" ref="AL55" si="41">SUM(E56:AF56)</f>
        <v>0</v>
      </c>
      <c r="AM55" s="167">
        <f>SUM(AG56:AK56)</f>
        <v>0</v>
      </c>
    </row>
    <row r="56" ht="25.2" hidden="1" spans="1:40">
      <c r="A56" s="71"/>
      <c r="B56" s="63"/>
      <c r="C56" s="64"/>
      <c r="D56" s="58" t="s">
        <v>72</v>
      </c>
      <c r="E56" s="65">
        <f t="shared" ref="E56:AK56" si="42">(E$24*E55)/1000</f>
        <v>0</v>
      </c>
      <c r="F56" s="66">
        <f t="shared" si="42"/>
        <v>0</v>
      </c>
      <c r="G56" s="66">
        <f t="shared" si="42"/>
        <v>0</v>
      </c>
      <c r="H56" s="66">
        <f t="shared" ref="H56" si="43">(H$24*H55)/1000</f>
        <v>0</v>
      </c>
      <c r="I56" s="66">
        <f t="shared" si="42"/>
        <v>0</v>
      </c>
      <c r="J56" s="66">
        <f t="shared" si="42"/>
        <v>0</v>
      </c>
      <c r="K56" s="66">
        <f t="shared" si="42"/>
        <v>0</v>
      </c>
      <c r="L56" s="66">
        <f t="shared" si="42"/>
        <v>0</v>
      </c>
      <c r="M56" s="66">
        <f t="shared" si="42"/>
        <v>0</v>
      </c>
      <c r="N56" s="66">
        <f t="shared" si="42"/>
        <v>0</v>
      </c>
      <c r="O56" s="66">
        <f t="shared" si="42"/>
        <v>0</v>
      </c>
      <c r="P56" s="66">
        <f t="shared" si="42"/>
        <v>0</v>
      </c>
      <c r="Q56" s="66">
        <f t="shared" si="42"/>
        <v>0</v>
      </c>
      <c r="R56" s="66">
        <f t="shared" si="42"/>
        <v>0</v>
      </c>
      <c r="S56" s="66">
        <f t="shared" si="42"/>
        <v>0</v>
      </c>
      <c r="T56" s="66">
        <f t="shared" si="42"/>
        <v>0</v>
      </c>
      <c r="U56" s="66">
        <f t="shared" si="42"/>
        <v>0</v>
      </c>
      <c r="V56" s="66">
        <f t="shared" si="42"/>
        <v>0</v>
      </c>
      <c r="W56" s="66">
        <f t="shared" si="42"/>
        <v>0</v>
      </c>
      <c r="X56" s="66">
        <f t="shared" si="42"/>
        <v>0</v>
      </c>
      <c r="Y56" s="66">
        <f t="shared" si="42"/>
        <v>0</v>
      </c>
      <c r="Z56" s="66">
        <f t="shared" si="42"/>
        <v>0</v>
      </c>
      <c r="AA56" s="66">
        <f t="shared" si="42"/>
        <v>0</v>
      </c>
      <c r="AB56" s="66">
        <f t="shared" si="42"/>
        <v>0</v>
      </c>
      <c r="AC56" s="66">
        <f t="shared" si="42"/>
        <v>0</v>
      </c>
      <c r="AD56" s="66">
        <f t="shared" si="42"/>
        <v>0</v>
      </c>
      <c r="AE56" s="66">
        <f t="shared" si="42"/>
        <v>0</v>
      </c>
      <c r="AF56" s="122">
        <f t="shared" si="42"/>
        <v>0</v>
      </c>
      <c r="AG56" s="66">
        <f t="shared" si="42"/>
        <v>0</v>
      </c>
      <c r="AH56" s="66">
        <f t="shared" si="42"/>
        <v>0</v>
      </c>
      <c r="AI56" s="66">
        <f t="shared" si="42"/>
        <v>0</v>
      </c>
      <c r="AJ56" s="66">
        <f t="shared" si="42"/>
        <v>0</v>
      </c>
      <c r="AK56" s="168">
        <f t="shared" si="42"/>
        <v>0</v>
      </c>
      <c r="AL56" s="169"/>
      <c r="AM56" s="170"/>
      <c r="AN56" s="177"/>
    </row>
    <row r="57" ht="25.2" hidden="1" spans="1:39">
      <c r="A57" s="71"/>
      <c r="B57" s="56"/>
      <c r="C57" s="57"/>
      <c r="D57" s="58" t="s">
        <v>71</v>
      </c>
      <c r="E57" s="59"/>
      <c r="F57" s="60"/>
      <c r="G57" s="60"/>
      <c r="H57" s="61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1"/>
      <c r="Y57" s="61"/>
      <c r="Z57" s="60"/>
      <c r="AA57" s="60"/>
      <c r="AB57" s="60"/>
      <c r="AC57" s="60"/>
      <c r="AD57" s="60"/>
      <c r="AE57" s="60"/>
      <c r="AF57" s="121"/>
      <c r="AG57" s="60"/>
      <c r="AH57" s="60"/>
      <c r="AI57" s="60"/>
      <c r="AJ57" s="60"/>
      <c r="AK57" s="165"/>
      <c r="AL57" s="166">
        <f>SUM(E58:AF58)</f>
        <v>0</v>
      </c>
      <c r="AM57" s="167">
        <f>SUM(AG58:AK58)</f>
        <v>0</v>
      </c>
    </row>
    <row r="58" ht="25.2" hidden="1" spans="1:39">
      <c r="A58" s="71"/>
      <c r="B58" s="63"/>
      <c r="C58" s="64"/>
      <c r="D58" s="58" t="s">
        <v>72</v>
      </c>
      <c r="E58" s="65">
        <f t="shared" ref="E58:AK62" si="44">(E$24*E57)/1000</f>
        <v>0</v>
      </c>
      <c r="F58" s="66">
        <f t="shared" si="44"/>
        <v>0</v>
      </c>
      <c r="G58" s="66">
        <f t="shared" si="44"/>
        <v>0</v>
      </c>
      <c r="H58" s="66">
        <f t="shared" ref="H58" si="45">(H$24*H57)/1000</f>
        <v>0</v>
      </c>
      <c r="I58" s="66">
        <f t="shared" si="44"/>
        <v>0</v>
      </c>
      <c r="J58" s="66">
        <f t="shared" si="44"/>
        <v>0</v>
      </c>
      <c r="K58" s="66">
        <f t="shared" si="44"/>
        <v>0</v>
      </c>
      <c r="L58" s="66">
        <f t="shared" si="44"/>
        <v>0</v>
      </c>
      <c r="M58" s="66">
        <f t="shared" si="44"/>
        <v>0</v>
      </c>
      <c r="N58" s="66">
        <f t="shared" si="44"/>
        <v>0</v>
      </c>
      <c r="O58" s="66">
        <f t="shared" si="44"/>
        <v>0</v>
      </c>
      <c r="P58" s="66">
        <f t="shared" si="44"/>
        <v>0</v>
      </c>
      <c r="Q58" s="66">
        <f t="shared" si="44"/>
        <v>0</v>
      </c>
      <c r="R58" s="66">
        <f t="shared" si="44"/>
        <v>0</v>
      </c>
      <c r="S58" s="66">
        <f t="shared" si="44"/>
        <v>0</v>
      </c>
      <c r="T58" s="66">
        <f t="shared" si="44"/>
        <v>0</v>
      </c>
      <c r="U58" s="66">
        <f t="shared" si="44"/>
        <v>0</v>
      </c>
      <c r="V58" s="66">
        <f t="shared" si="44"/>
        <v>0</v>
      </c>
      <c r="W58" s="66">
        <f t="shared" si="44"/>
        <v>0</v>
      </c>
      <c r="X58" s="66">
        <f t="shared" si="44"/>
        <v>0</v>
      </c>
      <c r="Y58" s="66">
        <f t="shared" si="44"/>
        <v>0</v>
      </c>
      <c r="Z58" s="66">
        <f t="shared" si="44"/>
        <v>0</v>
      </c>
      <c r="AA58" s="66">
        <f t="shared" si="44"/>
        <v>0</v>
      </c>
      <c r="AB58" s="66">
        <f t="shared" si="44"/>
        <v>0</v>
      </c>
      <c r="AC58" s="66">
        <f t="shared" si="44"/>
        <v>0</v>
      </c>
      <c r="AD58" s="66">
        <f t="shared" si="44"/>
        <v>0</v>
      </c>
      <c r="AE58" s="66">
        <f t="shared" si="44"/>
        <v>0</v>
      </c>
      <c r="AF58" s="122">
        <f t="shared" si="44"/>
        <v>0</v>
      </c>
      <c r="AG58" s="66">
        <f t="shared" si="44"/>
        <v>0</v>
      </c>
      <c r="AH58" s="66">
        <f t="shared" si="44"/>
        <v>0</v>
      </c>
      <c r="AI58" s="66">
        <f t="shared" si="44"/>
        <v>0</v>
      </c>
      <c r="AJ58" s="66">
        <f t="shared" si="44"/>
        <v>0</v>
      </c>
      <c r="AK58" s="168">
        <f t="shared" si="44"/>
        <v>0</v>
      </c>
      <c r="AL58" s="169"/>
      <c r="AM58" s="170"/>
    </row>
    <row r="59" ht="27.75" customHeight="1" spans="1:39">
      <c r="A59" s="55">
        <v>15</v>
      </c>
      <c r="B59" s="56" t="s">
        <v>85</v>
      </c>
      <c r="C59" s="57"/>
      <c r="D59" s="58" t="s">
        <v>71</v>
      </c>
      <c r="E59" s="59"/>
      <c r="F59" s="60"/>
      <c r="G59" s="60"/>
      <c r="H59" s="61"/>
      <c r="I59" s="60"/>
      <c r="J59" s="60"/>
      <c r="K59" s="60"/>
      <c r="L59" s="60"/>
      <c r="M59" s="60"/>
      <c r="N59" s="60">
        <v>118</v>
      </c>
      <c r="O59" s="60"/>
      <c r="P59" s="60"/>
      <c r="Q59" s="60"/>
      <c r="R59" s="60"/>
      <c r="S59" s="60"/>
      <c r="T59" s="60"/>
      <c r="U59" s="60"/>
      <c r="V59" s="60"/>
      <c r="W59" s="60"/>
      <c r="X59" s="61"/>
      <c r="Y59" s="61"/>
      <c r="Z59" s="60"/>
      <c r="AA59" s="60"/>
      <c r="AB59" s="60"/>
      <c r="AC59" s="60"/>
      <c r="AD59" s="60"/>
      <c r="AE59" s="60"/>
      <c r="AF59" s="121"/>
      <c r="AG59" s="60"/>
      <c r="AH59" s="60"/>
      <c r="AI59" s="60"/>
      <c r="AJ59" s="60"/>
      <c r="AK59" s="165"/>
      <c r="AL59" s="166">
        <f>SUM(E60:AF60)</f>
        <v>3.186</v>
      </c>
      <c r="AM59" s="167">
        <f>SUM(AG60:AK60)</f>
        <v>0</v>
      </c>
    </row>
    <row r="60" ht="31.9" customHeight="1" spans="1:40">
      <c r="A60" s="62"/>
      <c r="B60" s="63"/>
      <c r="C60" s="64"/>
      <c r="D60" s="58" t="s">
        <v>72</v>
      </c>
      <c r="E60" s="65">
        <f t="shared" ref="E60:M60" si="46">(E$24*E59)/1000</f>
        <v>0</v>
      </c>
      <c r="F60" s="66">
        <f t="shared" si="46"/>
        <v>0</v>
      </c>
      <c r="G60" s="66">
        <f t="shared" si="46"/>
        <v>0</v>
      </c>
      <c r="H60" s="66">
        <f t="shared" si="46"/>
        <v>0</v>
      </c>
      <c r="I60" s="66">
        <f t="shared" si="46"/>
        <v>0</v>
      </c>
      <c r="J60" s="66">
        <f t="shared" si="46"/>
        <v>0</v>
      </c>
      <c r="K60" s="66">
        <f t="shared" si="46"/>
        <v>0</v>
      </c>
      <c r="L60" s="66">
        <f t="shared" si="46"/>
        <v>0</v>
      </c>
      <c r="M60" s="66">
        <f t="shared" si="46"/>
        <v>0</v>
      </c>
      <c r="N60" s="66">
        <f t="shared" si="44"/>
        <v>3.186</v>
      </c>
      <c r="O60" s="66">
        <f t="shared" si="44"/>
        <v>0</v>
      </c>
      <c r="P60" s="66">
        <f t="shared" si="44"/>
        <v>0</v>
      </c>
      <c r="Q60" s="66">
        <f t="shared" si="44"/>
        <v>0</v>
      </c>
      <c r="R60" s="66">
        <f t="shared" si="44"/>
        <v>0</v>
      </c>
      <c r="S60" s="66">
        <f t="shared" si="44"/>
        <v>0</v>
      </c>
      <c r="T60" s="66">
        <f t="shared" si="44"/>
        <v>0</v>
      </c>
      <c r="U60" s="66">
        <f t="shared" si="44"/>
        <v>0</v>
      </c>
      <c r="V60" s="66">
        <f t="shared" si="44"/>
        <v>0</v>
      </c>
      <c r="W60" s="66">
        <f t="shared" si="44"/>
        <v>0</v>
      </c>
      <c r="X60" s="66">
        <f t="shared" si="44"/>
        <v>0</v>
      </c>
      <c r="Y60" s="66">
        <f t="shared" si="44"/>
        <v>0</v>
      </c>
      <c r="Z60" s="66">
        <f t="shared" si="44"/>
        <v>0</v>
      </c>
      <c r="AA60" s="66">
        <f t="shared" si="44"/>
        <v>0</v>
      </c>
      <c r="AB60" s="66">
        <f t="shared" si="44"/>
        <v>0</v>
      </c>
      <c r="AC60" s="66">
        <f t="shared" si="44"/>
        <v>0</v>
      </c>
      <c r="AD60" s="66">
        <f t="shared" si="44"/>
        <v>0</v>
      </c>
      <c r="AE60" s="66">
        <f t="shared" si="44"/>
        <v>0</v>
      </c>
      <c r="AF60" s="122">
        <f t="shared" si="44"/>
        <v>0</v>
      </c>
      <c r="AG60" s="66">
        <f t="shared" si="44"/>
        <v>0</v>
      </c>
      <c r="AH60" s="66">
        <f t="shared" si="44"/>
        <v>0</v>
      </c>
      <c r="AI60" s="66">
        <f t="shared" si="44"/>
        <v>0</v>
      </c>
      <c r="AJ60" s="66">
        <f t="shared" si="44"/>
        <v>0</v>
      </c>
      <c r="AK60" s="168">
        <f t="shared" si="44"/>
        <v>0</v>
      </c>
      <c r="AL60" s="169"/>
      <c r="AM60" s="170"/>
      <c r="AN60" s="12"/>
    </row>
    <row r="61" ht="27.75" customHeight="1" spans="1:39">
      <c r="A61" s="55">
        <v>16</v>
      </c>
      <c r="B61" s="56" t="s">
        <v>86</v>
      </c>
      <c r="C61" s="57"/>
      <c r="D61" s="58" t="s">
        <v>71</v>
      </c>
      <c r="E61" s="59"/>
      <c r="F61" s="60"/>
      <c r="G61" s="60"/>
      <c r="H61" s="61"/>
      <c r="I61" s="60"/>
      <c r="J61" s="60"/>
      <c r="K61" s="60"/>
      <c r="L61" s="60"/>
      <c r="M61" s="60">
        <v>13.4</v>
      </c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1"/>
      <c r="Y61" s="61"/>
      <c r="Z61" s="60"/>
      <c r="AA61" s="60"/>
      <c r="AB61" s="60"/>
      <c r="AC61" s="60"/>
      <c r="AD61" s="60"/>
      <c r="AE61" s="60"/>
      <c r="AF61" s="121"/>
      <c r="AG61" s="60"/>
      <c r="AH61" s="60"/>
      <c r="AI61" s="60"/>
      <c r="AJ61" s="60"/>
      <c r="AK61" s="165"/>
      <c r="AL61" s="178">
        <f>SUM(E62:AF62)</f>
        <v>0.3618</v>
      </c>
      <c r="AM61" s="167">
        <f>SUM(AG62:AK62)</f>
        <v>0</v>
      </c>
    </row>
    <row r="62" ht="23.45" customHeight="1" spans="1:39">
      <c r="A62" s="62"/>
      <c r="B62" s="63"/>
      <c r="C62" s="64"/>
      <c r="D62" s="58" t="s">
        <v>72</v>
      </c>
      <c r="E62" s="65">
        <f t="shared" ref="E62:P62" si="47">(E$24*E61)/1000</f>
        <v>0</v>
      </c>
      <c r="F62" s="66">
        <f t="shared" si="47"/>
        <v>0</v>
      </c>
      <c r="G62" s="66">
        <f t="shared" si="47"/>
        <v>0</v>
      </c>
      <c r="H62" s="66">
        <f t="shared" si="47"/>
        <v>0</v>
      </c>
      <c r="I62" s="66">
        <f t="shared" si="47"/>
        <v>0</v>
      </c>
      <c r="J62" s="66">
        <f t="shared" si="47"/>
        <v>0</v>
      </c>
      <c r="K62" s="66">
        <f t="shared" si="47"/>
        <v>0</v>
      </c>
      <c r="L62" s="66">
        <f t="shared" si="47"/>
        <v>0</v>
      </c>
      <c r="M62" s="66">
        <f t="shared" si="47"/>
        <v>0.3618</v>
      </c>
      <c r="N62" s="66">
        <f t="shared" si="47"/>
        <v>0</v>
      </c>
      <c r="O62" s="66">
        <f t="shared" si="47"/>
        <v>0</v>
      </c>
      <c r="P62" s="66">
        <f t="shared" si="47"/>
        <v>0</v>
      </c>
      <c r="Q62" s="66">
        <f t="shared" si="44"/>
        <v>0</v>
      </c>
      <c r="R62" s="66">
        <f t="shared" si="44"/>
        <v>0</v>
      </c>
      <c r="S62" s="66">
        <f t="shared" si="44"/>
        <v>0</v>
      </c>
      <c r="T62" s="66">
        <f t="shared" si="44"/>
        <v>0</v>
      </c>
      <c r="U62" s="66">
        <f t="shared" si="44"/>
        <v>0</v>
      </c>
      <c r="V62" s="66">
        <f t="shared" si="44"/>
        <v>0</v>
      </c>
      <c r="W62" s="66">
        <f t="shared" si="44"/>
        <v>0</v>
      </c>
      <c r="X62" s="66">
        <f t="shared" si="44"/>
        <v>0</v>
      </c>
      <c r="Y62" s="66">
        <f t="shared" si="44"/>
        <v>0</v>
      </c>
      <c r="Z62" s="66">
        <f t="shared" si="44"/>
        <v>0</v>
      </c>
      <c r="AA62" s="66">
        <f t="shared" si="44"/>
        <v>0</v>
      </c>
      <c r="AB62" s="66">
        <f t="shared" si="44"/>
        <v>0</v>
      </c>
      <c r="AC62" s="66">
        <f t="shared" si="44"/>
        <v>0</v>
      </c>
      <c r="AD62" s="66">
        <f t="shared" si="44"/>
        <v>0</v>
      </c>
      <c r="AE62" s="66">
        <f t="shared" si="44"/>
        <v>0</v>
      </c>
      <c r="AF62" s="122">
        <f t="shared" si="44"/>
        <v>0</v>
      </c>
      <c r="AG62" s="66">
        <f t="shared" si="44"/>
        <v>0</v>
      </c>
      <c r="AH62" s="66">
        <f t="shared" si="44"/>
        <v>0</v>
      </c>
      <c r="AI62" s="66">
        <f t="shared" si="44"/>
        <v>0</v>
      </c>
      <c r="AJ62" s="66">
        <f t="shared" si="44"/>
        <v>0</v>
      </c>
      <c r="AK62" s="168">
        <f t="shared" si="44"/>
        <v>0</v>
      </c>
      <c r="AL62" s="179"/>
      <c r="AM62" s="170"/>
    </row>
    <row r="63" ht="27.75" hidden="1" customHeight="1" spans="1:39">
      <c r="A63" s="71"/>
      <c r="B63" s="56"/>
      <c r="C63" s="57"/>
      <c r="D63" s="58" t="s">
        <v>71</v>
      </c>
      <c r="E63" s="59"/>
      <c r="F63" s="60"/>
      <c r="G63" s="60"/>
      <c r="H63" s="61"/>
      <c r="I63" s="60"/>
      <c r="J63" s="60"/>
      <c r="K63" s="60"/>
      <c r="L63" s="60"/>
      <c r="M63" s="60"/>
      <c r="N63" s="60"/>
      <c r="O63" s="60"/>
      <c r="P63" s="92"/>
      <c r="Q63" s="60"/>
      <c r="R63" s="60"/>
      <c r="S63" s="60"/>
      <c r="T63" s="60"/>
      <c r="U63" s="60"/>
      <c r="V63" s="60"/>
      <c r="W63" s="60"/>
      <c r="X63" s="61"/>
      <c r="Y63" s="61"/>
      <c r="Z63" s="60"/>
      <c r="AA63" s="60"/>
      <c r="AB63" s="60"/>
      <c r="AC63" s="60"/>
      <c r="AD63" s="60"/>
      <c r="AE63" s="60"/>
      <c r="AF63" s="121"/>
      <c r="AG63" s="60"/>
      <c r="AH63" s="60"/>
      <c r="AI63" s="60"/>
      <c r="AJ63" s="60"/>
      <c r="AK63" s="165"/>
      <c r="AL63" s="180">
        <f>SUM(E64:AF64)</f>
        <v>0</v>
      </c>
      <c r="AM63" s="167">
        <f>SUM(AG64:AK64)</f>
        <v>0</v>
      </c>
    </row>
    <row r="64" ht="25.5" hidden="1" customHeight="1" spans="1:39">
      <c r="A64" s="71"/>
      <c r="B64" s="63"/>
      <c r="C64" s="64"/>
      <c r="D64" s="58" t="s">
        <v>72</v>
      </c>
      <c r="E64" s="65">
        <f t="shared" ref="E64:AK78" si="48">(E$24*E63)/1000</f>
        <v>0</v>
      </c>
      <c r="F64" s="66">
        <f t="shared" si="48"/>
        <v>0</v>
      </c>
      <c r="G64" s="66">
        <f t="shared" si="48"/>
        <v>0</v>
      </c>
      <c r="H64" s="66">
        <f t="shared" ref="H64" si="49">(H$24*H63)/1000</f>
        <v>0</v>
      </c>
      <c r="I64" s="66">
        <f t="shared" si="48"/>
        <v>0</v>
      </c>
      <c r="J64" s="66">
        <f t="shared" si="48"/>
        <v>0</v>
      </c>
      <c r="K64" s="66">
        <f t="shared" si="48"/>
        <v>0</v>
      </c>
      <c r="L64" s="66">
        <f t="shared" si="48"/>
        <v>0</v>
      </c>
      <c r="M64" s="66">
        <f t="shared" si="48"/>
        <v>0</v>
      </c>
      <c r="N64" s="66">
        <f t="shared" si="48"/>
        <v>0</v>
      </c>
      <c r="O64" s="66">
        <f t="shared" si="48"/>
        <v>0</v>
      </c>
      <c r="P64" s="66">
        <f t="shared" si="48"/>
        <v>0</v>
      </c>
      <c r="Q64" s="66">
        <f t="shared" si="48"/>
        <v>0</v>
      </c>
      <c r="R64" s="66">
        <f t="shared" si="48"/>
        <v>0</v>
      </c>
      <c r="S64" s="66">
        <f t="shared" si="48"/>
        <v>0</v>
      </c>
      <c r="T64" s="66">
        <f t="shared" si="48"/>
        <v>0</v>
      </c>
      <c r="U64" s="66">
        <f t="shared" si="48"/>
        <v>0</v>
      </c>
      <c r="V64" s="66">
        <f t="shared" si="48"/>
        <v>0</v>
      </c>
      <c r="W64" s="66">
        <f t="shared" si="48"/>
        <v>0</v>
      </c>
      <c r="X64" s="66">
        <f t="shared" si="48"/>
        <v>0</v>
      </c>
      <c r="Y64" s="66">
        <f t="shared" si="48"/>
        <v>0</v>
      </c>
      <c r="Z64" s="66">
        <f t="shared" si="48"/>
        <v>0</v>
      </c>
      <c r="AA64" s="66">
        <f t="shared" si="48"/>
        <v>0</v>
      </c>
      <c r="AB64" s="66">
        <f t="shared" si="48"/>
        <v>0</v>
      </c>
      <c r="AC64" s="66">
        <f t="shared" si="48"/>
        <v>0</v>
      </c>
      <c r="AD64" s="66">
        <f t="shared" si="48"/>
        <v>0</v>
      </c>
      <c r="AE64" s="66">
        <f t="shared" si="48"/>
        <v>0</v>
      </c>
      <c r="AF64" s="122">
        <f t="shared" si="48"/>
        <v>0</v>
      </c>
      <c r="AG64" s="66">
        <f t="shared" si="48"/>
        <v>0</v>
      </c>
      <c r="AH64" s="66">
        <f t="shared" si="48"/>
        <v>0</v>
      </c>
      <c r="AI64" s="66">
        <f t="shared" si="48"/>
        <v>0</v>
      </c>
      <c r="AJ64" s="66">
        <f t="shared" si="48"/>
        <v>0</v>
      </c>
      <c r="AK64" s="168">
        <f t="shared" si="48"/>
        <v>0</v>
      </c>
      <c r="AL64" s="181"/>
      <c r="AM64" s="170"/>
    </row>
    <row r="65" ht="24.6" spans="1:39">
      <c r="A65" s="55">
        <v>17</v>
      </c>
      <c r="B65" s="56" t="s">
        <v>87</v>
      </c>
      <c r="C65" s="57"/>
      <c r="D65" s="58" t="s">
        <v>71</v>
      </c>
      <c r="E65" s="59"/>
      <c r="F65" s="60"/>
      <c r="G65" s="60"/>
      <c r="H65" s="61"/>
      <c r="I65" s="60"/>
      <c r="J65" s="60"/>
      <c r="K65" s="60"/>
      <c r="L65" s="60"/>
      <c r="M65" s="60"/>
      <c r="N65" s="60"/>
      <c r="O65" s="60">
        <v>10</v>
      </c>
      <c r="P65" s="92"/>
      <c r="Q65" s="60"/>
      <c r="R65" s="60"/>
      <c r="S65" s="60"/>
      <c r="T65" s="60"/>
      <c r="U65" s="60"/>
      <c r="V65" s="60"/>
      <c r="W65" s="60"/>
      <c r="X65" s="61"/>
      <c r="Y65" s="61"/>
      <c r="Z65" s="60"/>
      <c r="AA65" s="60"/>
      <c r="AB65" s="60"/>
      <c r="AC65" s="60"/>
      <c r="AD65" s="60"/>
      <c r="AE65" s="60"/>
      <c r="AF65" s="121"/>
      <c r="AG65" s="60"/>
      <c r="AH65" s="60"/>
      <c r="AI65" s="60"/>
      <c r="AJ65" s="60"/>
      <c r="AK65" s="165"/>
      <c r="AL65" s="180">
        <f>SUM(E66:AF66)</f>
        <v>0.27</v>
      </c>
      <c r="AM65" s="167">
        <f>SUM(AG66:AK66)</f>
        <v>0</v>
      </c>
    </row>
    <row r="66" ht="24.6" spans="1:39">
      <c r="A66" s="62"/>
      <c r="B66" s="63"/>
      <c r="C66" s="64"/>
      <c r="D66" s="58" t="s">
        <v>72</v>
      </c>
      <c r="E66" s="65">
        <f t="shared" ref="E66:AK66" si="50">(E$24*E65)/1000</f>
        <v>0</v>
      </c>
      <c r="F66" s="66">
        <f t="shared" si="50"/>
        <v>0</v>
      </c>
      <c r="G66" s="66">
        <f t="shared" si="50"/>
        <v>0</v>
      </c>
      <c r="H66" s="66">
        <f t="shared" ref="H66" si="51">(H$24*H65)/1000</f>
        <v>0</v>
      </c>
      <c r="I66" s="66">
        <f t="shared" si="50"/>
        <v>0</v>
      </c>
      <c r="J66" s="66">
        <f t="shared" si="50"/>
        <v>0</v>
      </c>
      <c r="K66" s="66">
        <f t="shared" si="50"/>
        <v>0</v>
      </c>
      <c r="L66" s="66">
        <f t="shared" si="50"/>
        <v>0</v>
      </c>
      <c r="M66" s="66">
        <f t="shared" si="50"/>
        <v>0</v>
      </c>
      <c r="N66" s="66">
        <f t="shared" si="50"/>
        <v>0</v>
      </c>
      <c r="O66" s="66">
        <f t="shared" si="50"/>
        <v>0.27</v>
      </c>
      <c r="P66" s="66">
        <f t="shared" si="50"/>
        <v>0</v>
      </c>
      <c r="Q66" s="66">
        <f t="shared" si="50"/>
        <v>0</v>
      </c>
      <c r="R66" s="66">
        <f t="shared" si="50"/>
        <v>0</v>
      </c>
      <c r="S66" s="66">
        <f t="shared" si="50"/>
        <v>0</v>
      </c>
      <c r="T66" s="66">
        <f t="shared" si="50"/>
        <v>0</v>
      </c>
      <c r="U66" s="66">
        <f t="shared" si="50"/>
        <v>0</v>
      </c>
      <c r="V66" s="66">
        <f t="shared" si="50"/>
        <v>0</v>
      </c>
      <c r="W66" s="66">
        <f t="shared" si="50"/>
        <v>0</v>
      </c>
      <c r="X66" s="66">
        <f t="shared" si="50"/>
        <v>0</v>
      </c>
      <c r="Y66" s="66">
        <f t="shared" si="50"/>
        <v>0</v>
      </c>
      <c r="Z66" s="66">
        <f t="shared" si="50"/>
        <v>0</v>
      </c>
      <c r="AA66" s="66">
        <f t="shared" si="50"/>
        <v>0</v>
      </c>
      <c r="AB66" s="66">
        <f t="shared" si="50"/>
        <v>0</v>
      </c>
      <c r="AC66" s="66">
        <f t="shared" si="50"/>
        <v>0</v>
      </c>
      <c r="AD66" s="66">
        <f t="shared" si="50"/>
        <v>0</v>
      </c>
      <c r="AE66" s="66">
        <f t="shared" si="50"/>
        <v>0</v>
      </c>
      <c r="AF66" s="122">
        <f t="shared" si="50"/>
        <v>0</v>
      </c>
      <c r="AG66" s="66">
        <f t="shared" si="50"/>
        <v>0</v>
      </c>
      <c r="AH66" s="66">
        <f t="shared" si="50"/>
        <v>0</v>
      </c>
      <c r="AI66" s="66">
        <f t="shared" si="50"/>
        <v>0</v>
      </c>
      <c r="AJ66" s="66">
        <f t="shared" si="50"/>
        <v>0</v>
      </c>
      <c r="AK66" s="168">
        <f t="shared" si="50"/>
        <v>0</v>
      </c>
      <c r="AL66" s="181"/>
      <c r="AM66" s="170"/>
    </row>
    <row r="67" ht="27" customHeight="1" spans="1:39">
      <c r="A67" s="55">
        <v>18</v>
      </c>
      <c r="B67" s="56" t="s">
        <v>88</v>
      </c>
      <c r="C67" s="57"/>
      <c r="D67" s="58" t="s">
        <v>71</v>
      </c>
      <c r="E67" s="59"/>
      <c r="F67" s="60"/>
      <c r="G67" s="60"/>
      <c r="H67" s="61"/>
      <c r="I67" s="60"/>
      <c r="J67" s="60"/>
      <c r="K67" s="60"/>
      <c r="L67" s="60"/>
      <c r="M67" s="60"/>
      <c r="N67" s="60">
        <v>12.444</v>
      </c>
      <c r="O67" s="60"/>
      <c r="P67" s="92"/>
      <c r="Q67" s="60"/>
      <c r="R67" s="60"/>
      <c r="S67" s="60"/>
      <c r="T67" s="60"/>
      <c r="U67" s="60"/>
      <c r="V67" s="60"/>
      <c r="W67" s="60"/>
      <c r="X67" s="61"/>
      <c r="Y67" s="61"/>
      <c r="Z67" s="60"/>
      <c r="AA67" s="60"/>
      <c r="AB67" s="60"/>
      <c r="AC67" s="60"/>
      <c r="AD67" s="60"/>
      <c r="AE67" s="60"/>
      <c r="AF67" s="121"/>
      <c r="AG67" s="60"/>
      <c r="AH67" s="60"/>
      <c r="AI67" s="60"/>
      <c r="AJ67" s="60"/>
      <c r="AK67" s="165"/>
      <c r="AL67" s="180">
        <f>SUM(E68:AF68)</f>
        <v>0.335988</v>
      </c>
      <c r="AM67" s="167">
        <f>SUM(AG68:AK68)</f>
        <v>0</v>
      </c>
    </row>
    <row r="68" ht="23.45" customHeight="1" spans="1:39">
      <c r="A68" s="62"/>
      <c r="B68" s="63"/>
      <c r="C68" s="64"/>
      <c r="D68" s="58" t="s">
        <v>72</v>
      </c>
      <c r="E68" s="65">
        <f t="shared" ref="E68:AK68" si="52">(E$24*E67)/1000</f>
        <v>0</v>
      </c>
      <c r="F68" s="66">
        <f t="shared" si="52"/>
        <v>0</v>
      </c>
      <c r="G68" s="66">
        <f t="shared" si="52"/>
        <v>0</v>
      </c>
      <c r="H68" s="66">
        <f t="shared" ref="H68" si="53">(H$24*H67)/1000</f>
        <v>0</v>
      </c>
      <c r="I68" s="66">
        <f t="shared" si="52"/>
        <v>0</v>
      </c>
      <c r="J68" s="66">
        <f t="shared" si="52"/>
        <v>0</v>
      </c>
      <c r="K68" s="66">
        <f t="shared" si="52"/>
        <v>0</v>
      </c>
      <c r="L68" s="66">
        <f t="shared" si="52"/>
        <v>0</v>
      </c>
      <c r="M68" s="66">
        <f t="shared" si="52"/>
        <v>0</v>
      </c>
      <c r="N68" s="66">
        <f t="shared" si="52"/>
        <v>0.335988</v>
      </c>
      <c r="O68" s="66">
        <f t="shared" si="52"/>
        <v>0</v>
      </c>
      <c r="P68" s="66">
        <f t="shared" si="52"/>
        <v>0</v>
      </c>
      <c r="Q68" s="66">
        <f t="shared" si="52"/>
        <v>0</v>
      </c>
      <c r="R68" s="66">
        <f t="shared" si="52"/>
        <v>0</v>
      </c>
      <c r="S68" s="66">
        <f t="shared" si="52"/>
        <v>0</v>
      </c>
      <c r="T68" s="66">
        <f t="shared" si="52"/>
        <v>0</v>
      </c>
      <c r="U68" s="66">
        <f t="shared" si="52"/>
        <v>0</v>
      </c>
      <c r="V68" s="66">
        <f t="shared" si="52"/>
        <v>0</v>
      </c>
      <c r="W68" s="66">
        <f t="shared" si="52"/>
        <v>0</v>
      </c>
      <c r="X68" s="66">
        <f t="shared" si="52"/>
        <v>0</v>
      </c>
      <c r="Y68" s="66">
        <f t="shared" si="52"/>
        <v>0</v>
      </c>
      <c r="Z68" s="66">
        <f t="shared" si="52"/>
        <v>0</v>
      </c>
      <c r="AA68" s="66">
        <f t="shared" si="52"/>
        <v>0</v>
      </c>
      <c r="AB68" s="66">
        <f t="shared" si="52"/>
        <v>0</v>
      </c>
      <c r="AC68" s="66">
        <f t="shared" si="52"/>
        <v>0</v>
      </c>
      <c r="AD68" s="66">
        <f t="shared" si="52"/>
        <v>0</v>
      </c>
      <c r="AE68" s="66">
        <f t="shared" si="52"/>
        <v>0</v>
      </c>
      <c r="AF68" s="122">
        <f t="shared" si="52"/>
        <v>0</v>
      </c>
      <c r="AG68" s="66">
        <f t="shared" si="52"/>
        <v>0</v>
      </c>
      <c r="AH68" s="66">
        <f t="shared" si="52"/>
        <v>0</v>
      </c>
      <c r="AI68" s="66">
        <f t="shared" si="52"/>
        <v>0</v>
      </c>
      <c r="AJ68" s="66">
        <f t="shared" si="52"/>
        <v>0</v>
      </c>
      <c r="AK68" s="168">
        <f t="shared" si="52"/>
        <v>0</v>
      </c>
      <c r="AL68" s="181"/>
      <c r="AM68" s="170"/>
    </row>
    <row r="69" ht="27" customHeight="1" spans="1:39">
      <c r="A69" s="55">
        <v>19</v>
      </c>
      <c r="B69" s="56" t="s">
        <v>89</v>
      </c>
      <c r="C69" s="57"/>
      <c r="D69" s="58" t="s">
        <v>71</v>
      </c>
      <c r="E69" s="59"/>
      <c r="F69" s="60"/>
      <c r="G69" s="60"/>
      <c r="H69" s="61"/>
      <c r="I69" s="60"/>
      <c r="J69" s="60"/>
      <c r="K69" s="60"/>
      <c r="L69" s="60"/>
      <c r="M69" s="60"/>
      <c r="N69" s="60"/>
      <c r="O69" s="60"/>
      <c r="P69" s="92"/>
      <c r="Q69" s="60"/>
      <c r="R69" s="60"/>
      <c r="S69" s="60"/>
      <c r="T69" s="60"/>
      <c r="U69" s="60"/>
      <c r="V69" s="60"/>
      <c r="W69" s="60"/>
      <c r="X69" s="61">
        <v>20</v>
      </c>
      <c r="Y69" s="61"/>
      <c r="Z69" s="60"/>
      <c r="AA69" s="60"/>
      <c r="AB69" s="60"/>
      <c r="AC69" s="60"/>
      <c r="AD69" s="60"/>
      <c r="AE69" s="60"/>
      <c r="AF69" s="121"/>
      <c r="AG69" s="60"/>
      <c r="AH69" s="60"/>
      <c r="AI69" s="60"/>
      <c r="AJ69" s="60"/>
      <c r="AK69" s="165"/>
      <c r="AL69" s="180">
        <f>SUM(E70:AF70)</f>
        <v>0.54</v>
      </c>
      <c r="AM69" s="167">
        <f>SUM(AG70:AK70)</f>
        <v>0</v>
      </c>
    </row>
    <row r="70" ht="23.45" customHeight="1" spans="1:39">
      <c r="A70" s="62"/>
      <c r="B70" s="63"/>
      <c r="C70" s="64"/>
      <c r="D70" s="58" t="s">
        <v>72</v>
      </c>
      <c r="E70" s="65">
        <f t="shared" ref="E70:AK70" si="54">(E$24*E69)/1000</f>
        <v>0</v>
      </c>
      <c r="F70" s="66">
        <f t="shared" si="54"/>
        <v>0</v>
      </c>
      <c r="G70" s="66">
        <f t="shared" si="54"/>
        <v>0</v>
      </c>
      <c r="H70" s="66">
        <f t="shared" ref="H70" si="55">(H$24*H69)/1000</f>
        <v>0</v>
      </c>
      <c r="I70" s="66">
        <f t="shared" si="54"/>
        <v>0</v>
      </c>
      <c r="J70" s="66">
        <f t="shared" si="54"/>
        <v>0</v>
      </c>
      <c r="K70" s="66">
        <f t="shared" si="54"/>
        <v>0</v>
      </c>
      <c r="L70" s="66">
        <f t="shared" si="54"/>
        <v>0</v>
      </c>
      <c r="M70" s="66">
        <f t="shared" si="54"/>
        <v>0</v>
      </c>
      <c r="N70" s="66">
        <f t="shared" si="54"/>
        <v>0</v>
      </c>
      <c r="O70" s="66">
        <f t="shared" si="54"/>
        <v>0</v>
      </c>
      <c r="P70" s="66">
        <f t="shared" si="54"/>
        <v>0</v>
      </c>
      <c r="Q70" s="66">
        <f t="shared" si="54"/>
        <v>0</v>
      </c>
      <c r="R70" s="66">
        <f t="shared" si="54"/>
        <v>0</v>
      </c>
      <c r="S70" s="66">
        <f t="shared" si="54"/>
        <v>0</v>
      </c>
      <c r="T70" s="66">
        <f t="shared" si="54"/>
        <v>0</v>
      </c>
      <c r="U70" s="66">
        <f t="shared" si="54"/>
        <v>0</v>
      </c>
      <c r="V70" s="66">
        <f t="shared" si="54"/>
        <v>0</v>
      </c>
      <c r="W70" s="66">
        <f t="shared" si="54"/>
        <v>0</v>
      </c>
      <c r="X70" s="66">
        <f t="shared" si="54"/>
        <v>0.54</v>
      </c>
      <c r="Y70" s="66">
        <f t="shared" si="54"/>
        <v>0</v>
      </c>
      <c r="Z70" s="66">
        <f t="shared" si="54"/>
        <v>0</v>
      </c>
      <c r="AA70" s="66">
        <f t="shared" si="54"/>
        <v>0</v>
      </c>
      <c r="AB70" s="66">
        <f t="shared" si="54"/>
        <v>0</v>
      </c>
      <c r="AC70" s="66">
        <f t="shared" si="54"/>
        <v>0</v>
      </c>
      <c r="AD70" s="66">
        <f t="shared" si="54"/>
        <v>0</v>
      </c>
      <c r="AE70" s="66">
        <f t="shared" si="54"/>
        <v>0</v>
      </c>
      <c r="AF70" s="122">
        <f t="shared" si="54"/>
        <v>0</v>
      </c>
      <c r="AG70" s="66">
        <f t="shared" si="54"/>
        <v>0</v>
      </c>
      <c r="AH70" s="66">
        <f t="shared" si="54"/>
        <v>0</v>
      </c>
      <c r="AI70" s="66">
        <f t="shared" si="54"/>
        <v>0</v>
      </c>
      <c r="AJ70" s="66">
        <f t="shared" si="54"/>
        <v>0</v>
      </c>
      <c r="AK70" s="168">
        <f t="shared" si="54"/>
        <v>0</v>
      </c>
      <c r="AL70" s="181"/>
      <c r="AM70" s="170"/>
    </row>
    <row r="71" ht="25.2" spans="1:39">
      <c r="A71" s="71"/>
      <c r="B71" s="56" t="s">
        <v>90</v>
      </c>
      <c r="C71" s="57"/>
      <c r="D71" s="58" t="s">
        <v>71</v>
      </c>
      <c r="E71" s="59"/>
      <c r="F71" s="60"/>
      <c r="G71" s="60"/>
      <c r="H71" s="61"/>
      <c r="I71" s="60"/>
      <c r="J71" s="60"/>
      <c r="K71" s="60"/>
      <c r="L71" s="60"/>
      <c r="M71" s="60"/>
      <c r="N71" s="60"/>
      <c r="O71" s="60"/>
      <c r="P71" s="92"/>
      <c r="Q71" s="60"/>
      <c r="R71" s="60"/>
      <c r="S71" s="60"/>
      <c r="T71" s="60"/>
      <c r="U71" s="60"/>
      <c r="V71" s="60"/>
      <c r="W71" s="60"/>
      <c r="X71" s="61">
        <v>4.06</v>
      </c>
      <c r="Y71" s="61"/>
      <c r="Z71" s="60"/>
      <c r="AA71" s="60"/>
      <c r="AB71" s="60"/>
      <c r="AC71" s="60"/>
      <c r="AD71" s="60"/>
      <c r="AE71" s="60"/>
      <c r="AF71" s="121"/>
      <c r="AG71" s="60"/>
      <c r="AH71" s="60"/>
      <c r="AI71" s="60"/>
      <c r="AJ71" s="60"/>
      <c r="AK71" s="165"/>
      <c r="AL71" s="180">
        <f>SUM(E72:AF72)</f>
        <v>0.10962</v>
      </c>
      <c r="AM71" s="167">
        <f>SUM(AG72:AK72)</f>
        <v>0</v>
      </c>
    </row>
    <row r="72" ht="25.2" spans="1:40">
      <c r="A72" s="71"/>
      <c r="B72" s="63"/>
      <c r="C72" s="64"/>
      <c r="D72" s="58" t="s">
        <v>72</v>
      </c>
      <c r="E72" s="65">
        <f t="shared" ref="E72:AK72" si="56">(E$24*E71)/1000</f>
        <v>0</v>
      </c>
      <c r="F72" s="66">
        <f t="shared" si="56"/>
        <v>0</v>
      </c>
      <c r="G72" s="66">
        <f t="shared" si="56"/>
        <v>0</v>
      </c>
      <c r="H72" s="66">
        <f t="shared" ref="H72" si="57">(H$24*H71)/1000</f>
        <v>0</v>
      </c>
      <c r="I72" s="66">
        <f t="shared" si="56"/>
        <v>0</v>
      </c>
      <c r="J72" s="66">
        <f t="shared" si="56"/>
        <v>0</v>
      </c>
      <c r="K72" s="66">
        <f t="shared" si="56"/>
        <v>0</v>
      </c>
      <c r="L72" s="66">
        <f t="shared" si="56"/>
        <v>0</v>
      </c>
      <c r="M72" s="66">
        <f t="shared" si="56"/>
        <v>0</v>
      </c>
      <c r="N72" s="66">
        <f t="shared" si="56"/>
        <v>0</v>
      </c>
      <c r="O72" s="66">
        <f t="shared" si="56"/>
        <v>0</v>
      </c>
      <c r="P72" s="66">
        <f t="shared" si="56"/>
        <v>0</v>
      </c>
      <c r="Q72" s="66">
        <f t="shared" si="56"/>
        <v>0</v>
      </c>
      <c r="R72" s="66">
        <f t="shared" si="56"/>
        <v>0</v>
      </c>
      <c r="S72" s="66">
        <f t="shared" si="56"/>
        <v>0</v>
      </c>
      <c r="T72" s="66">
        <f t="shared" si="56"/>
        <v>0</v>
      </c>
      <c r="U72" s="66">
        <f t="shared" si="56"/>
        <v>0</v>
      </c>
      <c r="V72" s="66">
        <f t="shared" si="56"/>
        <v>0</v>
      </c>
      <c r="W72" s="66">
        <f t="shared" si="56"/>
        <v>0</v>
      </c>
      <c r="X72" s="66">
        <f t="shared" si="56"/>
        <v>0.10962</v>
      </c>
      <c r="Y72" s="66">
        <f t="shared" si="56"/>
        <v>0</v>
      </c>
      <c r="Z72" s="66">
        <f t="shared" si="56"/>
        <v>0</v>
      </c>
      <c r="AA72" s="66">
        <f t="shared" si="56"/>
        <v>0</v>
      </c>
      <c r="AB72" s="66">
        <f t="shared" si="56"/>
        <v>0</v>
      </c>
      <c r="AC72" s="66">
        <f t="shared" si="56"/>
        <v>0</v>
      </c>
      <c r="AD72" s="66">
        <f t="shared" si="56"/>
        <v>0</v>
      </c>
      <c r="AE72" s="66">
        <f t="shared" si="56"/>
        <v>0</v>
      </c>
      <c r="AF72" s="122">
        <f t="shared" si="56"/>
        <v>0</v>
      </c>
      <c r="AG72" s="66">
        <f t="shared" si="56"/>
        <v>0</v>
      </c>
      <c r="AH72" s="66">
        <f t="shared" si="56"/>
        <v>0</v>
      </c>
      <c r="AI72" s="66">
        <f t="shared" si="56"/>
        <v>0</v>
      </c>
      <c r="AJ72" s="66">
        <f t="shared" si="56"/>
        <v>0</v>
      </c>
      <c r="AK72" s="168">
        <f t="shared" si="56"/>
        <v>0</v>
      </c>
      <c r="AL72" s="181"/>
      <c r="AM72" s="170"/>
      <c r="AN72" s="217" t="s">
        <v>91</v>
      </c>
    </row>
    <row r="73" ht="27" customHeight="1" spans="1:39">
      <c r="A73" s="55">
        <v>20</v>
      </c>
      <c r="B73" s="56" t="s">
        <v>49</v>
      </c>
      <c r="C73" s="57"/>
      <c r="D73" s="58" t="s">
        <v>71</v>
      </c>
      <c r="E73" s="59"/>
      <c r="F73" s="60"/>
      <c r="G73" s="60"/>
      <c r="H73" s="61"/>
      <c r="I73" s="60"/>
      <c r="J73" s="60"/>
      <c r="K73" s="60"/>
      <c r="L73" s="60"/>
      <c r="M73" s="60"/>
      <c r="N73" s="60"/>
      <c r="O73" s="60"/>
      <c r="P73" s="92"/>
      <c r="Q73" s="60"/>
      <c r="R73" s="60">
        <v>171.851</v>
      </c>
      <c r="S73" s="60"/>
      <c r="T73" s="60"/>
      <c r="U73" s="60"/>
      <c r="V73" s="60"/>
      <c r="W73" s="60"/>
      <c r="X73" s="61"/>
      <c r="Y73" s="61"/>
      <c r="Z73" s="60"/>
      <c r="AA73" s="60"/>
      <c r="AB73" s="60"/>
      <c r="AC73" s="60"/>
      <c r="AD73" s="60"/>
      <c r="AE73" s="60"/>
      <c r="AF73" s="121"/>
      <c r="AG73" s="60"/>
      <c r="AH73" s="60"/>
      <c r="AI73" s="60"/>
      <c r="AJ73" s="60"/>
      <c r="AK73" s="165"/>
      <c r="AL73" s="180">
        <f>SUM(E74:AF74)</f>
        <v>4.639977</v>
      </c>
      <c r="AM73" s="167">
        <f>SUM(AG74:AK74)</f>
        <v>0</v>
      </c>
    </row>
    <row r="74" ht="23.45" customHeight="1" spans="1:40">
      <c r="A74" s="62"/>
      <c r="B74" s="63"/>
      <c r="C74" s="64"/>
      <c r="D74" s="58" t="s">
        <v>72</v>
      </c>
      <c r="E74" s="65">
        <f t="shared" ref="E74:M74" si="58">(E$24*E73)/1000</f>
        <v>0</v>
      </c>
      <c r="F74" s="66">
        <f t="shared" si="58"/>
        <v>0</v>
      </c>
      <c r="G74" s="66">
        <f t="shared" si="58"/>
        <v>0</v>
      </c>
      <c r="H74" s="66">
        <f t="shared" si="58"/>
        <v>0</v>
      </c>
      <c r="I74" s="66">
        <f t="shared" si="58"/>
        <v>0</v>
      </c>
      <c r="J74" s="66">
        <f t="shared" si="58"/>
        <v>0</v>
      </c>
      <c r="K74" s="66">
        <f t="shared" si="58"/>
        <v>0</v>
      </c>
      <c r="L74" s="66">
        <f t="shared" si="58"/>
        <v>0</v>
      </c>
      <c r="M74" s="66">
        <f t="shared" si="58"/>
        <v>0</v>
      </c>
      <c r="N74" s="66">
        <f t="shared" si="48"/>
        <v>0</v>
      </c>
      <c r="O74" s="66">
        <f t="shared" si="48"/>
        <v>0</v>
      </c>
      <c r="P74" s="66">
        <f t="shared" si="48"/>
        <v>0</v>
      </c>
      <c r="Q74" s="66">
        <f t="shared" si="48"/>
        <v>0</v>
      </c>
      <c r="R74" s="66">
        <f t="shared" si="48"/>
        <v>4.639977</v>
      </c>
      <c r="S74" s="66">
        <f t="shared" si="48"/>
        <v>0</v>
      </c>
      <c r="T74" s="66">
        <f t="shared" si="48"/>
        <v>0</v>
      </c>
      <c r="U74" s="66">
        <f t="shared" si="48"/>
        <v>0</v>
      </c>
      <c r="V74" s="66">
        <f t="shared" si="48"/>
        <v>0</v>
      </c>
      <c r="W74" s="66">
        <f t="shared" si="48"/>
        <v>0</v>
      </c>
      <c r="X74" s="66">
        <f t="shared" si="48"/>
        <v>0</v>
      </c>
      <c r="Y74" s="66">
        <f t="shared" si="48"/>
        <v>0</v>
      </c>
      <c r="Z74" s="66">
        <f t="shared" si="48"/>
        <v>0</v>
      </c>
      <c r="AA74" s="66">
        <f t="shared" si="48"/>
        <v>0</v>
      </c>
      <c r="AB74" s="66">
        <f t="shared" si="48"/>
        <v>0</v>
      </c>
      <c r="AC74" s="66">
        <f t="shared" si="48"/>
        <v>0</v>
      </c>
      <c r="AD74" s="66">
        <f t="shared" si="48"/>
        <v>0</v>
      </c>
      <c r="AE74" s="66">
        <f t="shared" si="48"/>
        <v>0</v>
      </c>
      <c r="AF74" s="122">
        <f t="shared" si="48"/>
        <v>0</v>
      </c>
      <c r="AG74" s="66">
        <f t="shared" si="48"/>
        <v>0</v>
      </c>
      <c r="AH74" s="66">
        <f t="shared" si="48"/>
        <v>0</v>
      </c>
      <c r="AI74" s="66">
        <f t="shared" si="48"/>
        <v>0</v>
      </c>
      <c r="AJ74" s="66">
        <f t="shared" si="48"/>
        <v>0</v>
      </c>
      <c r="AK74" s="168">
        <f t="shared" si="48"/>
        <v>0</v>
      </c>
      <c r="AL74" s="181"/>
      <c r="AM74" s="170"/>
      <c r="AN74" s="217"/>
    </row>
    <row r="75" ht="24.6" spans="1:39">
      <c r="A75" s="55">
        <v>21</v>
      </c>
      <c r="B75" s="56" t="s">
        <v>92</v>
      </c>
      <c r="C75" s="57"/>
      <c r="D75" s="58" t="s">
        <v>71</v>
      </c>
      <c r="E75" s="59"/>
      <c r="F75" s="60"/>
      <c r="G75" s="60"/>
      <c r="H75" s="61">
        <v>0.3</v>
      </c>
      <c r="I75" s="60"/>
      <c r="J75" s="60"/>
      <c r="K75" s="60"/>
      <c r="L75" s="60"/>
      <c r="M75" s="60"/>
      <c r="N75" s="60"/>
      <c r="O75" s="60"/>
      <c r="P75" s="92"/>
      <c r="Q75" s="60"/>
      <c r="R75" s="60"/>
      <c r="S75" s="60"/>
      <c r="T75" s="60"/>
      <c r="U75" s="60"/>
      <c r="V75" s="60"/>
      <c r="W75" s="60"/>
      <c r="X75" s="61"/>
      <c r="Y75" s="61"/>
      <c r="Z75" s="60"/>
      <c r="AA75" s="60"/>
      <c r="AB75" s="60"/>
      <c r="AC75" s="60"/>
      <c r="AD75" s="60"/>
      <c r="AE75" s="60"/>
      <c r="AF75" s="121"/>
      <c r="AG75" s="60"/>
      <c r="AH75" s="60"/>
      <c r="AI75" s="60"/>
      <c r="AJ75" s="60"/>
      <c r="AK75" s="165"/>
      <c r="AL75" s="180">
        <f t="shared" ref="AL75" si="59">SUM(E76:AF76)</f>
        <v>0.0081</v>
      </c>
      <c r="AM75" s="167">
        <f>SUM(AG76:AK76)</f>
        <v>0</v>
      </c>
    </row>
    <row r="76" ht="24.6" spans="1:39">
      <c r="A76" s="62"/>
      <c r="B76" s="63"/>
      <c r="C76" s="64"/>
      <c r="D76" s="58" t="s">
        <v>72</v>
      </c>
      <c r="E76" s="65">
        <f t="shared" ref="E76:AK76" si="60">(E$24*E75)/1000</f>
        <v>0</v>
      </c>
      <c r="F76" s="66">
        <f t="shared" si="60"/>
        <v>0</v>
      </c>
      <c r="G76" s="66">
        <f t="shared" si="60"/>
        <v>0</v>
      </c>
      <c r="H76" s="66">
        <f t="shared" si="60"/>
        <v>0.0081</v>
      </c>
      <c r="I76" s="66">
        <f t="shared" si="60"/>
        <v>0</v>
      </c>
      <c r="J76" s="66">
        <f t="shared" si="60"/>
        <v>0</v>
      </c>
      <c r="K76" s="66">
        <f t="shared" si="60"/>
        <v>0</v>
      </c>
      <c r="L76" s="66">
        <f t="shared" si="60"/>
        <v>0</v>
      </c>
      <c r="M76" s="66">
        <f t="shared" si="60"/>
        <v>0</v>
      </c>
      <c r="N76" s="66">
        <f t="shared" si="60"/>
        <v>0</v>
      </c>
      <c r="O76" s="66">
        <f t="shared" si="60"/>
        <v>0</v>
      </c>
      <c r="P76" s="66">
        <f t="shared" si="60"/>
        <v>0</v>
      </c>
      <c r="Q76" s="66">
        <f t="shared" si="60"/>
        <v>0</v>
      </c>
      <c r="R76" s="66">
        <f t="shared" si="60"/>
        <v>0</v>
      </c>
      <c r="S76" s="66">
        <f t="shared" si="60"/>
        <v>0</v>
      </c>
      <c r="T76" s="66">
        <f t="shared" si="60"/>
        <v>0</v>
      </c>
      <c r="U76" s="66">
        <f t="shared" si="60"/>
        <v>0</v>
      </c>
      <c r="V76" s="66">
        <f t="shared" si="60"/>
        <v>0</v>
      </c>
      <c r="W76" s="66">
        <f t="shared" si="60"/>
        <v>0</v>
      </c>
      <c r="X76" s="66">
        <f t="shared" si="60"/>
        <v>0</v>
      </c>
      <c r="Y76" s="66">
        <f t="shared" si="60"/>
        <v>0</v>
      </c>
      <c r="Z76" s="66">
        <f t="shared" si="60"/>
        <v>0</v>
      </c>
      <c r="AA76" s="66">
        <f t="shared" si="60"/>
        <v>0</v>
      </c>
      <c r="AB76" s="66">
        <f t="shared" si="60"/>
        <v>0</v>
      </c>
      <c r="AC76" s="66">
        <f t="shared" si="60"/>
        <v>0</v>
      </c>
      <c r="AD76" s="66">
        <f t="shared" si="60"/>
        <v>0</v>
      </c>
      <c r="AE76" s="66">
        <f t="shared" si="60"/>
        <v>0</v>
      </c>
      <c r="AF76" s="122">
        <f t="shared" si="60"/>
        <v>0</v>
      </c>
      <c r="AG76" s="66">
        <f t="shared" si="60"/>
        <v>0</v>
      </c>
      <c r="AH76" s="66">
        <f t="shared" si="60"/>
        <v>0</v>
      </c>
      <c r="AI76" s="66">
        <f t="shared" si="60"/>
        <v>0</v>
      </c>
      <c r="AJ76" s="66">
        <f t="shared" si="60"/>
        <v>0</v>
      </c>
      <c r="AK76" s="168">
        <f t="shared" si="60"/>
        <v>0</v>
      </c>
      <c r="AL76" s="181"/>
      <c r="AM76" s="170"/>
    </row>
    <row r="77" ht="25.2" hidden="1" spans="1:39">
      <c r="A77" s="71"/>
      <c r="B77" s="56" t="s">
        <v>89</v>
      </c>
      <c r="C77" s="57"/>
      <c r="D77" s="58" t="s">
        <v>71</v>
      </c>
      <c r="E77" s="59"/>
      <c r="F77" s="60"/>
      <c r="G77" s="60"/>
      <c r="H77" s="61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1"/>
      <c r="Y77" s="61"/>
      <c r="Z77" s="60"/>
      <c r="AA77" s="60"/>
      <c r="AB77" s="60"/>
      <c r="AC77" s="60"/>
      <c r="AD77" s="60"/>
      <c r="AE77" s="60"/>
      <c r="AF77" s="121"/>
      <c r="AG77" s="60"/>
      <c r="AH77" s="60"/>
      <c r="AI77" s="60"/>
      <c r="AJ77" s="60"/>
      <c r="AK77" s="165"/>
      <c r="AL77" s="180">
        <f t="shared" ref="AL77" si="61">SUM(E78:AF78)</f>
        <v>0</v>
      </c>
      <c r="AM77" s="167">
        <f>SUM(AG78:AK78)</f>
        <v>0</v>
      </c>
    </row>
    <row r="78" ht="25.2" hidden="1" spans="1:39">
      <c r="A78" s="71"/>
      <c r="B78" s="63"/>
      <c r="C78" s="64"/>
      <c r="D78" s="58" t="s">
        <v>72</v>
      </c>
      <c r="E78" s="65">
        <f t="shared" ref="E78:R78" si="62">(E$24*E77)/1000</f>
        <v>0</v>
      </c>
      <c r="F78" s="66">
        <f t="shared" si="62"/>
        <v>0</v>
      </c>
      <c r="G78" s="66">
        <f t="shared" si="62"/>
        <v>0</v>
      </c>
      <c r="H78" s="66">
        <f t="shared" si="62"/>
        <v>0</v>
      </c>
      <c r="I78" s="66">
        <f t="shared" si="62"/>
        <v>0</v>
      </c>
      <c r="J78" s="66">
        <f t="shared" si="62"/>
        <v>0</v>
      </c>
      <c r="K78" s="66">
        <f t="shared" si="62"/>
        <v>0</v>
      </c>
      <c r="L78" s="66">
        <f t="shared" si="62"/>
        <v>0</v>
      </c>
      <c r="M78" s="66">
        <f t="shared" si="62"/>
        <v>0</v>
      </c>
      <c r="N78" s="66">
        <f t="shared" si="62"/>
        <v>0</v>
      </c>
      <c r="O78" s="66">
        <f t="shared" si="62"/>
        <v>0</v>
      </c>
      <c r="P78" s="66">
        <f t="shared" si="62"/>
        <v>0</v>
      </c>
      <c r="Q78" s="66">
        <f t="shared" si="62"/>
        <v>0</v>
      </c>
      <c r="R78" s="66">
        <f t="shared" si="62"/>
        <v>0</v>
      </c>
      <c r="S78" s="66"/>
      <c r="T78" s="66"/>
      <c r="U78" s="66"/>
      <c r="V78" s="66">
        <f t="shared" si="48"/>
        <v>0</v>
      </c>
      <c r="W78" s="66">
        <f t="shared" si="48"/>
        <v>0</v>
      </c>
      <c r="X78" s="66">
        <f t="shared" si="48"/>
        <v>0</v>
      </c>
      <c r="Y78" s="66">
        <f t="shared" si="48"/>
        <v>0</v>
      </c>
      <c r="Z78" s="66">
        <f t="shared" si="48"/>
        <v>0</v>
      </c>
      <c r="AA78" s="66">
        <f t="shared" si="48"/>
        <v>0</v>
      </c>
      <c r="AB78" s="66">
        <f t="shared" si="48"/>
        <v>0</v>
      </c>
      <c r="AC78" s="66">
        <f t="shared" si="48"/>
        <v>0</v>
      </c>
      <c r="AD78" s="66">
        <f t="shared" si="48"/>
        <v>0</v>
      </c>
      <c r="AE78" s="66">
        <f t="shared" si="48"/>
        <v>0</v>
      </c>
      <c r="AF78" s="122">
        <f t="shared" si="48"/>
        <v>0</v>
      </c>
      <c r="AG78" s="66">
        <f t="shared" si="48"/>
        <v>0</v>
      </c>
      <c r="AH78" s="66">
        <f t="shared" si="48"/>
        <v>0</v>
      </c>
      <c r="AI78" s="66">
        <f t="shared" si="48"/>
        <v>0</v>
      </c>
      <c r="AJ78" s="66">
        <f t="shared" si="48"/>
        <v>0</v>
      </c>
      <c r="AK78" s="168">
        <f t="shared" si="48"/>
        <v>0</v>
      </c>
      <c r="AL78" s="181"/>
      <c r="AM78" s="170"/>
    </row>
    <row r="79" ht="24.6" spans="1:39">
      <c r="A79" s="55">
        <v>22</v>
      </c>
      <c r="B79" s="56" t="s">
        <v>93</v>
      </c>
      <c r="C79" s="57"/>
      <c r="D79" s="58" t="s">
        <v>71</v>
      </c>
      <c r="E79" s="59"/>
      <c r="F79" s="60"/>
      <c r="G79" s="60"/>
      <c r="H79" s="61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1">
        <v>96</v>
      </c>
      <c r="Y79" s="61"/>
      <c r="Z79" s="60"/>
      <c r="AA79" s="60"/>
      <c r="AB79" s="60"/>
      <c r="AC79" s="60"/>
      <c r="AD79" s="60"/>
      <c r="AE79" s="60"/>
      <c r="AF79" s="121"/>
      <c r="AG79" s="60"/>
      <c r="AH79" s="60"/>
      <c r="AI79" s="60"/>
      <c r="AJ79" s="60"/>
      <c r="AK79" s="165"/>
      <c r="AL79" s="180">
        <f t="shared" ref="AL79:AL95" si="63">SUM(E80:AF80)</f>
        <v>2.592</v>
      </c>
      <c r="AM79" s="167">
        <f>SUM(AG80:AK80)</f>
        <v>0</v>
      </c>
    </row>
    <row r="80" ht="31.2" spans="1:40">
      <c r="A80" s="62"/>
      <c r="B80" s="63"/>
      <c r="C80" s="64"/>
      <c r="D80" s="58" t="s">
        <v>72</v>
      </c>
      <c r="E80" s="65">
        <f t="shared" ref="E80:Q80" si="64">(E$24*E79)/1000</f>
        <v>0</v>
      </c>
      <c r="F80" s="66">
        <f t="shared" si="64"/>
        <v>0</v>
      </c>
      <c r="G80" s="66">
        <f t="shared" si="64"/>
        <v>0</v>
      </c>
      <c r="H80" s="66">
        <f t="shared" si="64"/>
        <v>0</v>
      </c>
      <c r="I80" s="66">
        <f t="shared" si="64"/>
        <v>0</v>
      </c>
      <c r="J80" s="66">
        <f t="shared" si="64"/>
        <v>0</v>
      </c>
      <c r="K80" s="66">
        <f t="shared" si="64"/>
        <v>0</v>
      </c>
      <c r="L80" s="66">
        <f t="shared" si="64"/>
        <v>0</v>
      </c>
      <c r="M80" s="66">
        <f t="shared" si="64"/>
        <v>0</v>
      </c>
      <c r="N80" s="66">
        <f t="shared" si="64"/>
        <v>0</v>
      </c>
      <c r="O80" s="66">
        <f t="shared" si="64"/>
        <v>0</v>
      </c>
      <c r="P80" s="66">
        <f t="shared" si="64"/>
        <v>0</v>
      </c>
      <c r="Q80" s="66">
        <f t="shared" si="64"/>
        <v>0</v>
      </c>
      <c r="R80" s="66"/>
      <c r="S80" s="66"/>
      <c r="T80" s="66"/>
      <c r="U80" s="66"/>
      <c r="V80" s="66">
        <f t="shared" ref="V80:AK80" si="65">(V$24*V79)/1000</f>
        <v>0</v>
      </c>
      <c r="W80" s="66">
        <f t="shared" si="65"/>
        <v>0</v>
      </c>
      <c r="X80" s="66">
        <f t="shared" si="65"/>
        <v>2.592</v>
      </c>
      <c r="Y80" s="66">
        <f t="shared" si="65"/>
        <v>0</v>
      </c>
      <c r="Z80" s="66">
        <f t="shared" si="65"/>
        <v>0</v>
      </c>
      <c r="AA80" s="66">
        <f t="shared" si="65"/>
        <v>0</v>
      </c>
      <c r="AB80" s="66">
        <f t="shared" si="65"/>
        <v>0</v>
      </c>
      <c r="AC80" s="66">
        <f t="shared" si="65"/>
        <v>0</v>
      </c>
      <c r="AD80" s="66">
        <f t="shared" si="65"/>
        <v>0</v>
      </c>
      <c r="AE80" s="66">
        <f t="shared" si="65"/>
        <v>0</v>
      </c>
      <c r="AF80" s="122">
        <f t="shared" si="65"/>
        <v>0</v>
      </c>
      <c r="AG80" s="66">
        <f t="shared" si="65"/>
        <v>0</v>
      </c>
      <c r="AH80" s="66">
        <f t="shared" si="65"/>
        <v>0</v>
      </c>
      <c r="AI80" s="66">
        <f t="shared" si="65"/>
        <v>0</v>
      </c>
      <c r="AJ80" s="66">
        <f t="shared" si="65"/>
        <v>0</v>
      </c>
      <c r="AK80" s="168">
        <f t="shared" si="65"/>
        <v>0</v>
      </c>
      <c r="AL80" s="181"/>
      <c r="AM80" s="170"/>
      <c r="AN80" s="223"/>
    </row>
    <row r="81" ht="24.6" spans="1:39">
      <c r="A81" s="55">
        <v>22</v>
      </c>
      <c r="B81" s="56" t="s">
        <v>94</v>
      </c>
      <c r="C81" s="57"/>
      <c r="D81" s="58" t="s">
        <v>71</v>
      </c>
      <c r="E81" s="59"/>
      <c r="F81" s="60"/>
      <c r="G81" s="60">
        <v>44.4</v>
      </c>
      <c r="H81" s="61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1"/>
      <c r="Y81" s="61"/>
      <c r="Z81" s="60"/>
      <c r="AA81" s="60"/>
      <c r="AB81" s="60"/>
      <c r="AC81" s="60"/>
      <c r="AD81" s="60"/>
      <c r="AE81" s="60"/>
      <c r="AF81" s="121"/>
      <c r="AG81" s="60"/>
      <c r="AH81" s="60"/>
      <c r="AI81" s="60"/>
      <c r="AJ81" s="60"/>
      <c r="AK81" s="165"/>
      <c r="AL81" s="180">
        <f t="shared" si="63"/>
        <v>1.1988</v>
      </c>
      <c r="AM81" s="167">
        <f>SUM(AG82:AK82)</f>
        <v>0</v>
      </c>
    </row>
    <row r="82" ht="24.6" spans="1:40">
      <c r="A82" s="62"/>
      <c r="B82" s="63"/>
      <c r="C82" s="64"/>
      <c r="D82" s="58" t="s">
        <v>72</v>
      </c>
      <c r="E82" s="65">
        <f t="shared" ref="E82:AK82" si="66">(E$24*E81)/1000</f>
        <v>0</v>
      </c>
      <c r="F82" s="66">
        <f t="shared" si="66"/>
        <v>0</v>
      </c>
      <c r="G82" s="66">
        <f t="shared" si="66"/>
        <v>1.1988</v>
      </c>
      <c r="H82" s="66">
        <f t="shared" ref="H82" si="67">(H$24*H81)/1000</f>
        <v>0</v>
      </c>
      <c r="I82" s="66">
        <f t="shared" si="66"/>
        <v>0</v>
      </c>
      <c r="J82" s="66">
        <f t="shared" si="66"/>
        <v>0</v>
      </c>
      <c r="K82" s="66">
        <f t="shared" si="66"/>
        <v>0</v>
      </c>
      <c r="L82" s="66">
        <f t="shared" si="66"/>
        <v>0</v>
      </c>
      <c r="M82" s="66">
        <f t="shared" si="66"/>
        <v>0</v>
      </c>
      <c r="N82" s="66">
        <f t="shared" si="66"/>
        <v>0</v>
      </c>
      <c r="O82" s="66">
        <f t="shared" si="66"/>
        <v>0</v>
      </c>
      <c r="P82" s="66">
        <f t="shared" si="66"/>
        <v>0</v>
      </c>
      <c r="Q82" s="66">
        <f t="shared" si="66"/>
        <v>0</v>
      </c>
      <c r="R82" s="66">
        <f t="shared" si="66"/>
        <v>0</v>
      </c>
      <c r="S82" s="66">
        <f t="shared" si="66"/>
        <v>0</v>
      </c>
      <c r="T82" s="66">
        <f t="shared" si="66"/>
        <v>0</v>
      </c>
      <c r="U82" s="66">
        <f t="shared" si="66"/>
        <v>0</v>
      </c>
      <c r="V82" s="66">
        <f t="shared" si="66"/>
        <v>0</v>
      </c>
      <c r="W82" s="66">
        <f t="shared" si="66"/>
        <v>0</v>
      </c>
      <c r="X82" s="66">
        <f t="shared" si="66"/>
        <v>0</v>
      </c>
      <c r="Y82" s="66">
        <f t="shared" si="66"/>
        <v>0</v>
      </c>
      <c r="Z82" s="66">
        <f t="shared" si="66"/>
        <v>0</v>
      </c>
      <c r="AA82" s="66">
        <f t="shared" si="66"/>
        <v>0</v>
      </c>
      <c r="AB82" s="66">
        <f t="shared" si="66"/>
        <v>0</v>
      </c>
      <c r="AC82" s="66">
        <f t="shared" si="66"/>
        <v>0</v>
      </c>
      <c r="AD82" s="66">
        <f t="shared" si="66"/>
        <v>0</v>
      </c>
      <c r="AE82" s="66">
        <f t="shared" si="66"/>
        <v>0</v>
      </c>
      <c r="AF82" s="122">
        <f t="shared" si="66"/>
        <v>0</v>
      </c>
      <c r="AG82" s="66">
        <f t="shared" si="66"/>
        <v>0</v>
      </c>
      <c r="AH82" s="66">
        <f t="shared" si="66"/>
        <v>0</v>
      </c>
      <c r="AI82" s="66">
        <f t="shared" si="66"/>
        <v>0</v>
      </c>
      <c r="AJ82" s="66">
        <f t="shared" si="66"/>
        <v>0</v>
      </c>
      <c r="AK82" s="168">
        <f t="shared" si="66"/>
        <v>0</v>
      </c>
      <c r="AL82" s="181"/>
      <c r="AM82" s="170"/>
      <c r="AN82" s="217"/>
    </row>
    <row r="83" ht="24.6" spans="1:39">
      <c r="A83" s="55">
        <v>23</v>
      </c>
      <c r="B83" s="56" t="s">
        <v>95</v>
      </c>
      <c r="C83" s="57"/>
      <c r="D83" s="58" t="s">
        <v>71</v>
      </c>
      <c r="E83" s="59"/>
      <c r="F83" s="60"/>
      <c r="G83" s="60"/>
      <c r="H83" s="61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1"/>
      <c r="Y83" s="61">
        <v>2</v>
      </c>
      <c r="Z83" s="60"/>
      <c r="AA83" s="60"/>
      <c r="AB83" s="60"/>
      <c r="AC83" s="60"/>
      <c r="AD83" s="60"/>
      <c r="AE83" s="60"/>
      <c r="AF83" s="121"/>
      <c r="AG83" s="60"/>
      <c r="AH83" s="60"/>
      <c r="AI83" s="60"/>
      <c r="AJ83" s="60"/>
      <c r="AK83" s="165"/>
      <c r="AL83" s="180">
        <f t="shared" si="63"/>
        <v>0.054</v>
      </c>
      <c r="AM83" s="167">
        <f>SUM(AG84:AK84)</f>
        <v>0</v>
      </c>
    </row>
    <row r="84" ht="24.6" spans="1:39">
      <c r="A84" s="62"/>
      <c r="B84" s="63"/>
      <c r="C84" s="64"/>
      <c r="D84" s="58" t="s">
        <v>72</v>
      </c>
      <c r="E84" s="65">
        <f t="shared" ref="E84:AK84" si="68">(E$24*E83)/1000</f>
        <v>0</v>
      </c>
      <c r="F84" s="66">
        <f t="shared" si="68"/>
        <v>0</v>
      </c>
      <c r="G84" s="66">
        <f t="shared" si="68"/>
        <v>0</v>
      </c>
      <c r="H84" s="66">
        <f t="shared" ref="H84" si="69">(H$24*H83)/1000</f>
        <v>0</v>
      </c>
      <c r="I84" s="66">
        <f t="shared" si="68"/>
        <v>0</v>
      </c>
      <c r="J84" s="66">
        <f t="shared" si="68"/>
        <v>0</v>
      </c>
      <c r="K84" s="66">
        <f t="shared" si="68"/>
        <v>0</v>
      </c>
      <c r="L84" s="66">
        <f t="shared" si="68"/>
        <v>0</v>
      </c>
      <c r="M84" s="66">
        <f t="shared" si="68"/>
        <v>0</v>
      </c>
      <c r="N84" s="66">
        <f t="shared" si="68"/>
        <v>0</v>
      </c>
      <c r="O84" s="66">
        <f t="shared" si="68"/>
        <v>0</v>
      </c>
      <c r="P84" s="66">
        <f t="shared" si="68"/>
        <v>0</v>
      </c>
      <c r="Q84" s="66">
        <f t="shared" si="68"/>
        <v>0</v>
      </c>
      <c r="R84" s="66">
        <f t="shared" si="68"/>
        <v>0</v>
      </c>
      <c r="S84" s="66">
        <f t="shared" si="68"/>
        <v>0</v>
      </c>
      <c r="T84" s="66">
        <f t="shared" si="68"/>
        <v>0</v>
      </c>
      <c r="U84" s="66">
        <f t="shared" si="68"/>
        <v>0</v>
      </c>
      <c r="V84" s="66">
        <f t="shared" si="68"/>
        <v>0</v>
      </c>
      <c r="W84" s="66">
        <f t="shared" si="68"/>
        <v>0</v>
      </c>
      <c r="X84" s="66">
        <f t="shared" si="68"/>
        <v>0</v>
      </c>
      <c r="Y84" s="66">
        <f t="shared" si="68"/>
        <v>0.054</v>
      </c>
      <c r="Z84" s="66">
        <f t="shared" si="68"/>
        <v>0</v>
      </c>
      <c r="AA84" s="66">
        <f t="shared" si="68"/>
        <v>0</v>
      </c>
      <c r="AB84" s="66">
        <f t="shared" si="68"/>
        <v>0</v>
      </c>
      <c r="AC84" s="66">
        <f t="shared" si="68"/>
        <v>0</v>
      </c>
      <c r="AD84" s="66">
        <f t="shared" si="68"/>
        <v>0</v>
      </c>
      <c r="AE84" s="66">
        <f t="shared" si="68"/>
        <v>0</v>
      </c>
      <c r="AF84" s="122">
        <f t="shared" si="68"/>
        <v>0</v>
      </c>
      <c r="AG84" s="66">
        <f t="shared" si="68"/>
        <v>0</v>
      </c>
      <c r="AH84" s="66">
        <f t="shared" si="68"/>
        <v>0</v>
      </c>
      <c r="AI84" s="66">
        <f t="shared" si="68"/>
        <v>0</v>
      </c>
      <c r="AJ84" s="66">
        <f t="shared" si="68"/>
        <v>0</v>
      </c>
      <c r="AK84" s="168">
        <f t="shared" si="68"/>
        <v>0</v>
      </c>
      <c r="AL84" s="181"/>
      <c r="AM84" s="170"/>
    </row>
    <row r="85" ht="24.6" spans="1:39">
      <c r="A85" s="55">
        <v>24</v>
      </c>
      <c r="B85" s="67" t="s">
        <v>96</v>
      </c>
      <c r="C85" s="57"/>
      <c r="D85" s="58" t="s">
        <v>71</v>
      </c>
      <c r="E85" s="59"/>
      <c r="F85" s="60"/>
      <c r="G85" s="60"/>
      <c r="H85" s="61"/>
      <c r="I85" s="60"/>
      <c r="J85" s="60"/>
      <c r="K85" s="60"/>
      <c r="L85" s="60"/>
      <c r="M85" s="60"/>
      <c r="N85" s="60"/>
      <c r="O85" s="60">
        <v>61.3</v>
      </c>
      <c r="P85" s="60"/>
      <c r="Q85" s="60"/>
      <c r="R85" s="60"/>
      <c r="S85" s="60"/>
      <c r="T85" s="60"/>
      <c r="U85" s="60"/>
      <c r="V85" s="60"/>
      <c r="W85" s="60"/>
      <c r="X85" s="61"/>
      <c r="Y85" s="61"/>
      <c r="Z85" s="60"/>
      <c r="AA85" s="60"/>
      <c r="AB85" s="60"/>
      <c r="AC85" s="60"/>
      <c r="AD85" s="60"/>
      <c r="AE85" s="60"/>
      <c r="AF85" s="121"/>
      <c r="AG85" s="60"/>
      <c r="AH85" s="60"/>
      <c r="AI85" s="60"/>
      <c r="AJ85" s="60"/>
      <c r="AK85" s="165"/>
      <c r="AL85" s="180">
        <f t="shared" si="63"/>
        <v>1.6551</v>
      </c>
      <c r="AM85" s="167">
        <f>SUM(AG86:AK86)</f>
        <v>0</v>
      </c>
    </row>
    <row r="86" ht="24.6" spans="1:40">
      <c r="A86" s="62"/>
      <c r="B86" s="68"/>
      <c r="C86" s="183"/>
      <c r="D86" s="184" t="s">
        <v>72</v>
      </c>
      <c r="E86" s="185">
        <f t="shared" ref="E86:AK86" si="70">(E$24*E85)/1000</f>
        <v>0</v>
      </c>
      <c r="F86" s="186">
        <f t="shared" si="70"/>
        <v>0</v>
      </c>
      <c r="G86" s="186">
        <f t="shared" si="70"/>
        <v>0</v>
      </c>
      <c r="H86" s="186">
        <f t="shared" ref="H86" si="71">(H$24*H85)/1000</f>
        <v>0</v>
      </c>
      <c r="I86" s="186">
        <f t="shared" si="70"/>
        <v>0</v>
      </c>
      <c r="J86" s="186">
        <f t="shared" si="70"/>
        <v>0</v>
      </c>
      <c r="K86" s="186">
        <f t="shared" si="70"/>
        <v>0</v>
      </c>
      <c r="L86" s="186">
        <f t="shared" si="70"/>
        <v>0</v>
      </c>
      <c r="M86" s="186">
        <f t="shared" si="70"/>
        <v>0</v>
      </c>
      <c r="N86" s="186">
        <f t="shared" si="70"/>
        <v>0</v>
      </c>
      <c r="O86" s="186">
        <f t="shared" si="70"/>
        <v>1.6551</v>
      </c>
      <c r="P86" s="186"/>
      <c r="Q86" s="186">
        <f t="shared" ref="Q86" si="72">(Q$24*Q85)/1000</f>
        <v>0</v>
      </c>
      <c r="R86" s="186">
        <f t="shared" si="70"/>
        <v>0</v>
      </c>
      <c r="S86" s="186">
        <f t="shared" si="70"/>
        <v>0</v>
      </c>
      <c r="T86" s="186">
        <f t="shared" si="70"/>
        <v>0</v>
      </c>
      <c r="U86" s="186">
        <f t="shared" si="70"/>
        <v>0</v>
      </c>
      <c r="V86" s="186">
        <f t="shared" si="70"/>
        <v>0</v>
      </c>
      <c r="W86" s="186">
        <f t="shared" si="70"/>
        <v>0</v>
      </c>
      <c r="X86" s="186">
        <f t="shared" si="70"/>
        <v>0</v>
      </c>
      <c r="Y86" s="186">
        <f t="shared" si="70"/>
        <v>0</v>
      </c>
      <c r="Z86" s="66">
        <f t="shared" si="70"/>
        <v>0</v>
      </c>
      <c r="AA86" s="66">
        <f t="shared" si="70"/>
        <v>0</v>
      </c>
      <c r="AB86" s="66">
        <f t="shared" si="70"/>
        <v>0</v>
      </c>
      <c r="AC86" s="66">
        <f t="shared" si="70"/>
        <v>0</v>
      </c>
      <c r="AD86" s="66">
        <f t="shared" si="70"/>
        <v>0</v>
      </c>
      <c r="AE86" s="66">
        <f t="shared" si="70"/>
        <v>0</v>
      </c>
      <c r="AF86" s="122">
        <f t="shared" si="70"/>
        <v>0</v>
      </c>
      <c r="AG86" s="66">
        <f t="shared" si="70"/>
        <v>0</v>
      </c>
      <c r="AH86" s="66">
        <f t="shared" si="70"/>
        <v>0</v>
      </c>
      <c r="AI86" s="66">
        <f t="shared" si="70"/>
        <v>0</v>
      </c>
      <c r="AJ86" s="66">
        <f t="shared" si="70"/>
        <v>0</v>
      </c>
      <c r="AK86" s="168">
        <f t="shared" si="70"/>
        <v>0</v>
      </c>
      <c r="AL86" s="181"/>
      <c r="AM86" s="170"/>
      <c r="AN86" s="217"/>
    </row>
    <row r="87" ht="24.6" hidden="1" spans="1:39">
      <c r="A87" s="55">
        <v>25</v>
      </c>
      <c r="B87" s="56" t="s">
        <v>80</v>
      </c>
      <c r="C87" s="57"/>
      <c r="D87" s="58" t="s">
        <v>71</v>
      </c>
      <c r="E87" s="59"/>
      <c r="F87" s="60"/>
      <c r="G87" s="60"/>
      <c r="H87" s="61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1"/>
      <c r="Y87" s="61"/>
      <c r="Z87" s="60"/>
      <c r="AA87" s="60"/>
      <c r="AB87" s="60"/>
      <c r="AC87" s="60"/>
      <c r="AD87" s="60"/>
      <c r="AE87" s="60"/>
      <c r="AF87" s="121"/>
      <c r="AG87" s="60"/>
      <c r="AH87" s="60"/>
      <c r="AI87" s="60"/>
      <c r="AJ87" s="60"/>
      <c r="AK87" s="165"/>
      <c r="AL87" s="180">
        <f t="shared" si="63"/>
        <v>0</v>
      </c>
      <c r="AM87" s="167">
        <f>SUM(AG88:AK88)</f>
        <v>0</v>
      </c>
    </row>
    <row r="88" ht="24.6" hidden="1" spans="1:39">
      <c r="A88" s="62"/>
      <c r="B88" s="63"/>
      <c r="C88" s="183"/>
      <c r="D88" s="184" t="s">
        <v>72</v>
      </c>
      <c r="E88" s="185">
        <f t="shared" ref="E88:AK90" si="73">(E$24*E87)/1000</f>
        <v>0</v>
      </c>
      <c r="F88" s="186">
        <f t="shared" si="73"/>
        <v>0</v>
      </c>
      <c r="G88" s="186">
        <f t="shared" si="73"/>
        <v>0</v>
      </c>
      <c r="H88" s="186">
        <f t="shared" ref="H88" si="74">(H$24*H87)/1000</f>
        <v>0</v>
      </c>
      <c r="I88" s="186">
        <f t="shared" si="73"/>
        <v>0</v>
      </c>
      <c r="J88" s="186">
        <f t="shared" si="73"/>
        <v>0</v>
      </c>
      <c r="K88" s="186">
        <f t="shared" si="73"/>
        <v>0</v>
      </c>
      <c r="L88" s="186">
        <f t="shared" si="73"/>
        <v>0</v>
      </c>
      <c r="M88" s="186">
        <f t="shared" si="73"/>
        <v>0</v>
      </c>
      <c r="N88" s="186">
        <f t="shared" si="73"/>
        <v>0</v>
      </c>
      <c r="O88" s="186">
        <f t="shared" si="73"/>
        <v>0</v>
      </c>
      <c r="P88" s="186">
        <f t="shared" si="73"/>
        <v>0</v>
      </c>
      <c r="Q88" s="186">
        <f t="shared" si="73"/>
        <v>0</v>
      </c>
      <c r="R88" s="186">
        <f t="shared" si="73"/>
        <v>0</v>
      </c>
      <c r="S88" s="186">
        <f t="shared" si="73"/>
        <v>0</v>
      </c>
      <c r="T88" s="186">
        <f t="shared" si="73"/>
        <v>0</v>
      </c>
      <c r="U88" s="186">
        <f t="shared" si="73"/>
        <v>0</v>
      </c>
      <c r="V88" s="186">
        <f t="shared" si="73"/>
        <v>0</v>
      </c>
      <c r="W88" s="66">
        <f t="shared" si="73"/>
        <v>0</v>
      </c>
      <c r="X88" s="186">
        <f t="shared" si="73"/>
        <v>0</v>
      </c>
      <c r="Y88" s="186">
        <f t="shared" si="73"/>
        <v>0</v>
      </c>
      <c r="Z88" s="66">
        <f t="shared" si="73"/>
        <v>0</v>
      </c>
      <c r="AA88" s="66">
        <f t="shared" si="73"/>
        <v>0</v>
      </c>
      <c r="AB88" s="66">
        <f t="shared" si="73"/>
        <v>0</v>
      </c>
      <c r="AC88" s="66">
        <f t="shared" si="73"/>
        <v>0</v>
      </c>
      <c r="AD88" s="66">
        <f t="shared" si="73"/>
        <v>0</v>
      </c>
      <c r="AE88" s="66">
        <f t="shared" si="73"/>
        <v>0</v>
      </c>
      <c r="AF88" s="122">
        <f t="shared" si="73"/>
        <v>0</v>
      </c>
      <c r="AG88" s="66">
        <f t="shared" si="73"/>
        <v>0</v>
      </c>
      <c r="AH88" s="66">
        <f t="shared" si="73"/>
        <v>0</v>
      </c>
      <c r="AI88" s="66">
        <f t="shared" si="73"/>
        <v>0</v>
      </c>
      <c r="AJ88" s="66">
        <f t="shared" si="73"/>
        <v>0</v>
      </c>
      <c r="AK88" s="168">
        <f t="shared" si="73"/>
        <v>0</v>
      </c>
      <c r="AL88" s="181"/>
      <c r="AM88" s="170"/>
    </row>
    <row r="89" ht="24.6" spans="1:39">
      <c r="A89" s="55">
        <v>26</v>
      </c>
      <c r="B89" s="56" t="s">
        <v>97</v>
      </c>
      <c r="C89" s="57"/>
      <c r="D89" s="58" t="s">
        <v>71</v>
      </c>
      <c r="E89" s="59"/>
      <c r="F89" s="60"/>
      <c r="G89" s="60"/>
      <c r="H89" s="61"/>
      <c r="I89" s="60"/>
      <c r="J89" s="60"/>
      <c r="K89" s="60"/>
      <c r="L89" s="60"/>
      <c r="M89" s="60">
        <v>10</v>
      </c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1"/>
      <c r="Y89" s="61"/>
      <c r="Z89" s="60"/>
      <c r="AA89" s="60"/>
      <c r="AB89" s="60"/>
      <c r="AC89" s="60"/>
      <c r="AD89" s="60"/>
      <c r="AE89" s="60"/>
      <c r="AF89" s="121"/>
      <c r="AG89" s="60"/>
      <c r="AH89" s="60"/>
      <c r="AI89" s="60"/>
      <c r="AJ89" s="60"/>
      <c r="AK89" s="165"/>
      <c r="AL89" s="180">
        <f t="shared" si="63"/>
        <v>0.27</v>
      </c>
      <c r="AM89" s="167">
        <f>SUM(AG90:AK90)</f>
        <v>0</v>
      </c>
    </row>
    <row r="90" ht="24.6" spans="1:39">
      <c r="A90" s="62"/>
      <c r="B90" s="63"/>
      <c r="C90" s="183"/>
      <c r="D90" s="184" t="s">
        <v>72</v>
      </c>
      <c r="E90" s="185">
        <f t="shared" ref="E90:O90" si="75">(E$24*E89)/1000</f>
        <v>0</v>
      </c>
      <c r="F90" s="186">
        <f t="shared" si="75"/>
        <v>0</v>
      </c>
      <c r="G90" s="186">
        <f t="shared" si="75"/>
        <v>0</v>
      </c>
      <c r="H90" s="66">
        <f t="shared" si="75"/>
        <v>0</v>
      </c>
      <c r="I90" s="186">
        <f t="shared" si="75"/>
        <v>0</v>
      </c>
      <c r="J90" s="186">
        <f t="shared" si="75"/>
        <v>0</v>
      </c>
      <c r="K90" s="186">
        <f t="shared" si="75"/>
        <v>0</v>
      </c>
      <c r="L90" s="186">
        <f t="shared" si="75"/>
        <v>0</v>
      </c>
      <c r="M90" s="186">
        <f t="shared" si="75"/>
        <v>0.27</v>
      </c>
      <c r="N90" s="186">
        <f t="shared" si="75"/>
        <v>0</v>
      </c>
      <c r="O90" s="186">
        <f t="shared" si="75"/>
        <v>0</v>
      </c>
      <c r="P90" s="186"/>
      <c r="Q90" s="186">
        <f t="shared" si="73"/>
        <v>0</v>
      </c>
      <c r="R90" s="186">
        <f t="shared" si="73"/>
        <v>0</v>
      </c>
      <c r="S90" s="186">
        <f t="shared" si="73"/>
        <v>0</v>
      </c>
      <c r="T90" s="186">
        <f t="shared" si="73"/>
        <v>0</v>
      </c>
      <c r="U90" s="186">
        <f t="shared" si="73"/>
        <v>0</v>
      </c>
      <c r="V90" s="66">
        <f t="shared" si="73"/>
        <v>0</v>
      </c>
      <c r="W90" s="66">
        <f t="shared" si="73"/>
        <v>0</v>
      </c>
      <c r="X90" s="66">
        <f t="shared" si="73"/>
        <v>0</v>
      </c>
      <c r="Y90" s="66">
        <f t="shared" si="73"/>
        <v>0</v>
      </c>
      <c r="Z90" s="66">
        <f t="shared" si="73"/>
        <v>0</v>
      </c>
      <c r="AA90" s="66">
        <f t="shared" si="73"/>
        <v>0</v>
      </c>
      <c r="AB90" s="66">
        <f t="shared" si="73"/>
        <v>0</v>
      </c>
      <c r="AC90" s="66">
        <f t="shared" si="73"/>
        <v>0</v>
      </c>
      <c r="AD90" s="66">
        <f t="shared" si="73"/>
        <v>0</v>
      </c>
      <c r="AE90" s="66">
        <f t="shared" si="73"/>
        <v>0</v>
      </c>
      <c r="AF90" s="122">
        <f t="shared" si="73"/>
        <v>0</v>
      </c>
      <c r="AG90" s="66">
        <f t="shared" si="73"/>
        <v>0</v>
      </c>
      <c r="AH90" s="66">
        <f t="shared" si="73"/>
        <v>0</v>
      </c>
      <c r="AI90" s="66">
        <f t="shared" si="73"/>
        <v>0</v>
      </c>
      <c r="AJ90" s="66">
        <f t="shared" si="73"/>
        <v>0</v>
      </c>
      <c r="AK90" s="168">
        <f t="shared" si="73"/>
        <v>0</v>
      </c>
      <c r="AL90" s="181"/>
      <c r="AM90" s="170"/>
    </row>
    <row r="91" ht="25.2" hidden="1" spans="1:39">
      <c r="A91" s="71"/>
      <c r="B91" s="56"/>
      <c r="C91" s="57"/>
      <c r="D91" s="58" t="s">
        <v>71</v>
      </c>
      <c r="E91" s="59"/>
      <c r="F91" s="60"/>
      <c r="G91" s="60"/>
      <c r="H91" s="61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1"/>
      <c r="Y91" s="61"/>
      <c r="Z91" s="60"/>
      <c r="AA91" s="60"/>
      <c r="AB91" s="60"/>
      <c r="AC91" s="60"/>
      <c r="AD91" s="60"/>
      <c r="AE91" s="60"/>
      <c r="AF91" s="121"/>
      <c r="AG91" s="60"/>
      <c r="AH91" s="60"/>
      <c r="AI91" s="60"/>
      <c r="AJ91" s="60"/>
      <c r="AK91" s="165"/>
      <c r="AL91" s="180">
        <f t="shared" si="63"/>
        <v>0</v>
      </c>
      <c r="AM91" s="167">
        <f>SUM(AG92:AK92)</f>
        <v>0</v>
      </c>
    </row>
    <row r="92" ht="25.2" hidden="1" spans="1:39">
      <c r="A92" s="71"/>
      <c r="B92" s="63"/>
      <c r="C92" s="183"/>
      <c r="D92" s="184" t="s">
        <v>72</v>
      </c>
      <c r="E92" s="185">
        <f t="shared" ref="E92:AK94" si="76">(E$24*E91)/1000</f>
        <v>0</v>
      </c>
      <c r="F92" s="186">
        <f t="shared" si="76"/>
        <v>0</v>
      </c>
      <c r="G92" s="186">
        <f t="shared" si="76"/>
        <v>0</v>
      </c>
      <c r="H92" s="186">
        <f t="shared" si="76"/>
        <v>0</v>
      </c>
      <c r="I92" s="186">
        <f t="shared" si="76"/>
        <v>0</v>
      </c>
      <c r="J92" s="186">
        <f t="shared" si="76"/>
        <v>0</v>
      </c>
      <c r="K92" s="186">
        <f t="shared" si="76"/>
        <v>0</v>
      </c>
      <c r="L92" s="186">
        <f t="shared" si="76"/>
        <v>0</v>
      </c>
      <c r="M92" s="186">
        <f t="shared" si="76"/>
        <v>0</v>
      </c>
      <c r="N92" s="186">
        <f t="shared" si="76"/>
        <v>0</v>
      </c>
      <c r="O92" s="186">
        <f t="shared" si="76"/>
        <v>0</v>
      </c>
      <c r="P92" s="66">
        <f t="shared" si="76"/>
        <v>0</v>
      </c>
      <c r="Q92" s="66">
        <f t="shared" si="76"/>
        <v>0</v>
      </c>
      <c r="R92" s="186">
        <f>(R$24*R91)/1000</f>
        <v>0</v>
      </c>
      <c r="S92" s="186">
        <f t="shared" si="76"/>
        <v>0</v>
      </c>
      <c r="T92" s="186">
        <f t="shared" si="76"/>
        <v>0</v>
      </c>
      <c r="U92" s="186">
        <f t="shared" si="76"/>
        <v>0</v>
      </c>
      <c r="V92" s="66">
        <f t="shared" si="76"/>
        <v>0</v>
      </c>
      <c r="W92" s="66">
        <f t="shared" si="76"/>
        <v>0</v>
      </c>
      <c r="X92" s="66">
        <f t="shared" si="76"/>
        <v>0</v>
      </c>
      <c r="Y92" s="66">
        <f t="shared" si="76"/>
        <v>0</v>
      </c>
      <c r="Z92" s="66">
        <f t="shared" si="76"/>
        <v>0</v>
      </c>
      <c r="AA92" s="66">
        <f t="shared" si="76"/>
        <v>0</v>
      </c>
      <c r="AB92" s="66">
        <f t="shared" si="76"/>
        <v>0</v>
      </c>
      <c r="AC92" s="66">
        <f t="shared" si="76"/>
        <v>0</v>
      </c>
      <c r="AD92" s="66">
        <f t="shared" si="76"/>
        <v>0</v>
      </c>
      <c r="AE92" s="66">
        <f t="shared" si="76"/>
        <v>0</v>
      </c>
      <c r="AF92" s="122">
        <f t="shared" si="76"/>
        <v>0</v>
      </c>
      <c r="AG92" s="66">
        <f t="shared" si="76"/>
        <v>0</v>
      </c>
      <c r="AH92" s="66">
        <f t="shared" si="76"/>
        <v>0</v>
      </c>
      <c r="AI92" s="66">
        <f t="shared" si="76"/>
        <v>0</v>
      </c>
      <c r="AJ92" s="66">
        <f t="shared" si="76"/>
        <v>0</v>
      </c>
      <c r="AK92" s="168">
        <f t="shared" si="76"/>
        <v>0</v>
      </c>
      <c r="AL92" s="181"/>
      <c r="AM92" s="170"/>
    </row>
    <row r="93" ht="25.2" hidden="1" spans="1:39">
      <c r="A93" s="71"/>
      <c r="B93" s="56" t="s">
        <v>89</v>
      </c>
      <c r="C93" s="57"/>
      <c r="D93" s="58" t="s">
        <v>71</v>
      </c>
      <c r="E93" s="59"/>
      <c r="F93" s="60"/>
      <c r="G93" s="60"/>
      <c r="H93" s="61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1"/>
      <c r="Y93" s="61"/>
      <c r="Z93" s="60"/>
      <c r="AA93" s="60"/>
      <c r="AB93" s="60"/>
      <c r="AC93" s="60"/>
      <c r="AD93" s="60"/>
      <c r="AE93" s="60"/>
      <c r="AF93" s="121"/>
      <c r="AG93" s="60"/>
      <c r="AH93" s="60"/>
      <c r="AI93" s="60"/>
      <c r="AJ93" s="60"/>
      <c r="AK93" s="165"/>
      <c r="AL93" s="180">
        <f t="shared" ref="AL93" si="77">SUM(E94:AF94)</f>
        <v>0</v>
      </c>
      <c r="AM93" s="167">
        <f>SUM(AG94:AK94)</f>
        <v>0</v>
      </c>
    </row>
    <row r="94" ht="25.2" hidden="1" spans="1:39">
      <c r="A94" s="71"/>
      <c r="B94" s="63"/>
      <c r="C94" s="183"/>
      <c r="D94" s="184" t="s">
        <v>72</v>
      </c>
      <c r="E94" s="185">
        <f t="shared" ref="E94:M94" si="78">(E$24*E93)/1000</f>
        <v>0</v>
      </c>
      <c r="F94" s="186">
        <f t="shared" si="78"/>
        <v>0</v>
      </c>
      <c r="G94" s="186">
        <f t="shared" si="78"/>
        <v>0</v>
      </c>
      <c r="H94" s="186">
        <f t="shared" si="78"/>
        <v>0</v>
      </c>
      <c r="I94" s="186">
        <f t="shared" si="78"/>
        <v>0</v>
      </c>
      <c r="J94" s="186">
        <f t="shared" si="78"/>
        <v>0</v>
      </c>
      <c r="K94" s="186">
        <f t="shared" si="78"/>
        <v>0</v>
      </c>
      <c r="L94" s="186">
        <f t="shared" si="78"/>
        <v>0</v>
      </c>
      <c r="M94" s="186">
        <f t="shared" si="78"/>
        <v>0</v>
      </c>
      <c r="N94" s="186">
        <f t="shared" si="76"/>
        <v>0</v>
      </c>
      <c r="O94" s="186">
        <f t="shared" si="76"/>
        <v>0</v>
      </c>
      <c r="P94" s="186">
        <f t="shared" si="76"/>
        <v>0</v>
      </c>
      <c r="Q94" s="66">
        <f t="shared" si="76"/>
        <v>0</v>
      </c>
      <c r="R94" s="186">
        <f>(R$24*R93)/1000</f>
        <v>0</v>
      </c>
      <c r="S94" s="186">
        <f t="shared" ref="S94:W94" si="79">(S$24*S93)/1000</f>
        <v>0</v>
      </c>
      <c r="T94" s="186">
        <f t="shared" si="79"/>
        <v>0</v>
      </c>
      <c r="U94" s="186">
        <f t="shared" si="79"/>
        <v>0</v>
      </c>
      <c r="V94" s="186">
        <f t="shared" si="79"/>
        <v>0</v>
      </c>
      <c r="W94" s="66">
        <f t="shared" si="79"/>
        <v>0</v>
      </c>
      <c r="X94" s="186">
        <f t="shared" si="76"/>
        <v>0</v>
      </c>
      <c r="Y94" s="186">
        <f t="shared" si="76"/>
        <v>0</v>
      </c>
      <c r="Z94" s="66">
        <f t="shared" si="76"/>
        <v>0</v>
      </c>
      <c r="AA94" s="66">
        <f t="shared" si="76"/>
        <v>0</v>
      </c>
      <c r="AB94" s="66">
        <f t="shared" si="76"/>
        <v>0</v>
      </c>
      <c r="AC94" s="66">
        <f t="shared" si="76"/>
        <v>0</v>
      </c>
      <c r="AD94" s="66">
        <f t="shared" si="76"/>
        <v>0</v>
      </c>
      <c r="AE94" s="66">
        <f t="shared" si="76"/>
        <v>0</v>
      </c>
      <c r="AF94" s="122">
        <f t="shared" si="76"/>
        <v>0</v>
      </c>
      <c r="AG94" s="66">
        <f t="shared" si="76"/>
        <v>0</v>
      </c>
      <c r="AH94" s="66">
        <f t="shared" si="76"/>
        <v>0</v>
      </c>
      <c r="AI94" s="66">
        <f t="shared" si="76"/>
        <v>0</v>
      </c>
      <c r="AJ94" s="66">
        <f t="shared" si="76"/>
        <v>0</v>
      </c>
      <c r="AK94" s="168">
        <f t="shared" si="76"/>
        <v>0</v>
      </c>
      <c r="AL94" s="181"/>
      <c r="AM94" s="170"/>
    </row>
    <row r="95" ht="24.6" spans="1:39">
      <c r="A95" s="55">
        <v>27</v>
      </c>
      <c r="B95" s="56" t="s">
        <v>41</v>
      </c>
      <c r="C95" s="57"/>
      <c r="D95" s="58" t="s">
        <v>71</v>
      </c>
      <c r="E95" s="59"/>
      <c r="F95" s="60">
        <v>50</v>
      </c>
      <c r="G95" s="60"/>
      <c r="H95" s="61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1"/>
      <c r="Y95" s="61"/>
      <c r="Z95" s="60"/>
      <c r="AA95" s="60"/>
      <c r="AB95" s="60"/>
      <c r="AC95" s="60"/>
      <c r="AD95" s="60"/>
      <c r="AE95" s="60"/>
      <c r="AF95" s="121"/>
      <c r="AG95" s="60"/>
      <c r="AH95" s="60"/>
      <c r="AI95" s="60"/>
      <c r="AJ95" s="60"/>
      <c r="AK95" s="165"/>
      <c r="AL95" s="180">
        <f t="shared" si="63"/>
        <v>1.35</v>
      </c>
      <c r="AM95" s="167">
        <f>SUM(AG96:AK96)</f>
        <v>0</v>
      </c>
    </row>
    <row r="96" ht="24.6" spans="1:39">
      <c r="A96" s="62"/>
      <c r="B96" s="63"/>
      <c r="C96" s="183"/>
      <c r="D96" s="184" t="s">
        <v>72</v>
      </c>
      <c r="E96" s="185">
        <f t="shared" ref="E96:AK96" si="80">(E$24*E95)/1000</f>
        <v>0</v>
      </c>
      <c r="F96" s="186">
        <f t="shared" si="80"/>
        <v>1.35</v>
      </c>
      <c r="G96" s="186">
        <f t="shared" si="80"/>
        <v>0</v>
      </c>
      <c r="H96" s="186">
        <f t="shared" si="80"/>
        <v>0</v>
      </c>
      <c r="I96" s="186">
        <f t="shared" si="80"/>
        <v>0</v>
      </c>
      <c r="J96" s="186">
        <f t="shared" si="80"/>
        <v>0</v>
      </c>
      <c r="K96" s="186">
        <f t="shared" si="80"/>
        <v>0</v>
      </c>
      <c r="L96" s="186">
        <f t="shared" si="80"/>
        <v>0</v>
      </c>
      <c r="M96" s="186">
        <f t="shared" si="80"/>
        <v>0</v>
      </c>
      <c r="N96" s="186">
        <f t="shared" si="80"/>
        <v>0</v>
      </c>
      <c r="O96" s="186">
        <f t="shared" si="80"/>
        <v>0</v>
      </c>
      <c r="P96" s="186">
        <f t="shared" si="80"/>
        <v>0</v>
      </c>
      <c r="Q96" s="186">
        <f t="shared" si="80"/>
        <v>0</v>
      </c>
      <c r="R96" s="186">
        <f t="shared" si="80"/>
        <v>0</v>
      </c>
      <c r="S96" s="186">
        <f t="shared" si="80"/>
        <v>0</v>
      </c>
      <c r="T96" s="186">
        <f t="shared" si="80"/>
        <v>0</v>
      </c>
      <c r="U96" s="186">
        <f t="shared" si="80"/>
        <v>0</v>
      </c>
      <c r="V96" s="186">
        <f t="shared" si="80"/>
        <v>0</v>
      </c>
      <c r="W96" s="66">
        <f t="shared" si="80"/>
        <v>0</v>
      </c>
      <c r="X96" s="186">
        <f t="shared" si="80"/>
        <v>0</v>
      </c>
      <c r="Y96" s="186">
        <f t="shared" si="80"/>
        <v>0</v>
      </c>
      <c r="Z96" s="66">
        <f t="shared" si="80"/>
        <v>0</v>
      </c>
      <c r="AA96" s="66">
        <f t="shared" si="80"/>
        <v>0</v>
      </c>
      <c r="AB96" s="66">
        <f t="shared" si="80"/>
        <v>0</v>
      </c>
      <c r="AC96" s="66">
        <f t="shared" si="80"/>
        <v>0</v>
      </c>
      <c r="AD96" s="66">
        <f t="shared" si="80"/>
        <v>0</v>
      </c>
      <c r="AE96" s="66">
        <f t="shared" si="80"/>
        <v>0</v>
      </c>
      <c r="AF96" s="122">
        <f t="shared" si="80"/>
        <v>0</v>
      </c>
      <c r="AG96" s="66">
        <f t="shared" si="80"/>
        <v>0</v>
      </c>
      <c r="AH96" s="66">
        <f t="shared" si="80"/>
        <v>0</v>
      </c>
      <c r="AI96" s="66">
        <f t="shared" si="80"/>
        <v>0</v>
      </c>
      <c r="AJ96" s="66">
        <f t="shared" si="80"/>
        <v>0</v>
      </c>
      <c r="AK96" s="168">
        <f t="shared" si="80"/>
        <v>0</v>
      </c>
      <c r="AL96" s="181"/>
      <c r="AM96" s="170"/>
    </row>
    <row r="97" ht="24.6" hidden="1" spans="1:40">
      <c r="A97" s="55">
        <v>28</v>
      </c>
      <c r="B97" s="56" t="s">
        <v>90</v>
      </c>
      <c r="C97" s="57"/>
      <c r="D97" s="58" t="s">
        <v>71</v>
      </c>
      <c r="E97" s="59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1">
        <v>4.583</v>
      </c>
      <c r="Y97" s="60"/>
      <c r="Z97" s="60"/>
      <c r="AA97" s="60"/>
      <c r="AB97" s="60"/>
      <c r="AC97" s="60"/>
      <c r="AD97" s="60"/>
      <c r="AE97" s="60"/>
      <c r="AF97" s="121"/>
      <c r="AG97" s="60"/>
      <c r="AH97" s="60"/>
      <c r="AI97" s="60"/>
      <c r="AJ97" s="60"/>
      <c r="AK97" s="165"/>
      <c r="AL97" s="166">
        <f>SUM(E98:AF98)</f>
        <v>0.123741</v>
      </c>
      <c r="AM97" s="167">
        <f>SUM(AG98:AK98)</f>
        <v>0</v>
      </c>
      <c r="AN97" s="217" t="s">
        <v>98</v>
      </c>
    </row>
    <row r="98" ht="24" hidden="1" customHeight="1" spans="1:39">
      <c r="A98" s="62"/>
      <c r="B98" s="63"/>
      <c r="C98" s="183"/>
      <c r="D98" s="184" t="s">
        <v>72</v>
      </c>
      <c r="E98" s="185">
        <f t="shared" ref="E98:AK98" si="81">(E$24*E97)/1000</f>
        <v>0</v>
      </c>
      <c r="F98" s="186">
        <f t="shared" si="81"/>
        <v>0</v>
      </c>
      <c r="G98" s="186">
        <f t="shared" si="81"/>
        <v>0</v>
      </c>
      <c r="H98" s="66">
        <f t="shared" si="81"/>
        <v>0</v>
      </c>
      <c r="I98" s="186">
        <f t="shared" si="81"/>
        <v>0</v>
      </c>
      <c r="J98" s="186">
        <f t="shared" si="81"/>
        <v>0</v>
      </c>
      <c r="K98" s="186">
        <f t="shared" si="81"/>
        <v>0</v>
      </c>
      <c r="L98" s="186">
        <f t="shared" si="81"/>
        <v>0</v>
      </c>
      <c r="M98" s="186"/>
      <c r="N98" s="186"/>
      <c r="O98" s="186">
        <f t="shared" si="81"/>
        <v>0</v>
      </c>
      <c r="P98" s="186"/>
      <c r="Q98" s="186">
        <f t="shared" ref="Q98" si="82">(Q$24*Q97)/1000</f>
        <v>0</v>
      </c>
      <c r="R98" s="186">
        <f t="shared" si="81"/>
        <v>0</v>
      </c>
      <c r="S98" s="186">
        <f t="shared" si="81"/>
        <v>0</v>
      </c>
      <c r="T98" s="186">
        <f t="shared" si="81"/>
        <v>0</v>
      </c>
      <c r="U98" s="186">
        <f t="shared" si="81"/>
        <v>0</v>
      </c>
      <c r="V98" s="66">
        <f t="shared" si="81"/>
        <v>0</v>
      </c>
      <c r="W98" s="66">
        <f t="shared" si="81"/>
        <v>0</v>
      </c>
      <c r="X98" s="66">
        <f t="shared" si="81"/>
        <v>0.123741</v>
      </c>
      <c r="Y98" s="66">
        <f t="shared" si="81"/>
        <v>0</v>
      </c>
      <c r="Z98" s="66">
        <f t="shared" si="81"/>
        <v>0</v>
      </c>
      <c r="AA98" s="66">
        <f t="shared" si="81"/>
        <v>0</v>
      </c>
      <c r="AB98" s="66">
        <f t="shared" si="81"/>
        <v>0</v>
      </c>
      <c r="AC98" s="66">
        <f t="shared" si="81"/>
        <v>0</v>
      </c>
      <c r="AD98" s="66">
        <f t="shared" si="81"/>
        <v>0</v>
      </c>
      <c r="AE98" s="66">
        <f t="shared" si="81"/>
        <v>0</v>
      </c>
      <c r="AF98" s="122">
        <f t="shared" si="81"/>
        <v>0</v>
      </c>
      <c r="AG98" s="66">
        <f t="shared" si="81"/>
        <v>0</v>
      </c>
      <c r="AH98" s="66">
        <f t="shared" si="81"/>
        <v>0</v>
      </c>
      <c r="AI98" s="66">
        <f t="shared" si="81"/>
        <v>0</v>
      </c>
      <c r="AJ98" s="66">
        <f t="shared" si="81"/>
        <v>0</v>
      </c>
      <c r="AK98" s="168">
        <f t="shared" si="81"/>
        <v>0</v>
      </c>
      <c r="AL98" s="169"/>
      <c r="AM98" s="170"/>
    </row>
    <row r="99" ht="24.6" spans="1:40">
      <c r="A99" s="189"/>
      <c r="B99" s="56" t="s">
        <v>99</v>
      </c>
      <c r="C99" s="57"/>
      <c r="D99" s="190"/>
      <c r="E99" s="191" t="s">
        <v>100</v>
      </c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218"/>
      <c r="AN99" s="217"/>
    </row>
    <row r="100" ht="25.5" customHeight="1" spans="1:39">
      <c r="A100" s="193"/>
      <c r="B100" s="63"/>
      <c r="C100" s="183"/>
      <c r="D100" s="194"/>
      <c r="E100" s="195"/>
      <c r="F100" s="196"/>
      <c r="G100" s="196"/>
      <c r="H100" s="196"/>
      <c r="I100" s="196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  <c r="Y100" s="196"/>
      <c r="Z100" s="196"/>
      <c r="AA100" s="196"/>
      <c r="AB100" s="196"/>
      <c r="AC100" s="196"/>
      <c r="AD100" s="196"/>
      <c r="AE100" s="196"/>
      <c r="AF100" s="196"/>
      <c r="AG100" s="196"/>
      <c r="AH100" s="196"/>
      <c r="AI100" s="196"/>
      <c r="AJ100" s="196"/>
      <c r="AK100" s="196"/>
      <c r="AL100" s="196"/>
      <c r="AM100" s="219"/>
    </row>
    <row r="101" ht="21" spans="2:38">
      <c r="B101" s="197"/>
      <c r="C101" s="198"/>
      <c r="D101" s="199"/>
      <c r="E101" s="200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3"/>
      <c r="W101" s="203"/>
      <c r="X101" s="203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20"/>
      <c r="AL101" s="221"/>
    </row>
    <row r="102" ht="21" spans="2:38">
      <c r="B102" s="197"/>
      <c r="C102" s="201"/>
      <c r="D102" s="202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20"/>
      <c r="AL102" s="221"/>
    </row>
    <row r="103" ht="24.6" spans="2:38">
      <c r="B103" s="99" t="s">
        <v>101</v>
      </c>
      <c r="C103" s="204"/>
      <c r="D103" s="204"/>
      <c r="E103" s="205"/>
      <c r="F103" s="206" t="s">
        <v>102</v>
      </c>
      <c r="G103" s="206"/>
      <c r="H103" s="206"/>
      <c r="I103" s="206"/>
      <c r="J103" s="205"/>
      <c r="K103" s="205"/>
      <c r="L103" s="98" t="s">
        <v>103</v>
      </c>
      <c r="M103" s="210"/>
      <c r="N103" s="211"/>
      <c r="O103" s="211"/>
      <c r="P103" s="212"/>
      <c r="Q103" s="207"/>
      <c r="R103" s="206" t="s">
        <v>104</v>
      </c>
      <c r="S103" s="206"/>
      <c r="T103" s="206"/>
      <c r="U103" s="215"/>
      <c r="V103" s="214"/>
      <c r="W103" s="214"/>
      <c r="X103" s="214"/>
      <c r="Y103" s="208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9"/>
    </row>
    <row r="104" ht="18" spans="2:38">
      <c r="B104" s="8"/>
      <c r="C104" s="8" t="s">
        <v>105</v>
      </c>
      <c r="D104" s="8"/>
      <c r="E104" s="205"/>
      <c r="F104" s="207" t="s">
        <v>106</v>
      </c>
      <c r="G104" s="207"/>
      <c r="H104" s="207"/>
      <c r="I104" s="207"/>
      <c r="J104" s="205"/>
      <c r="K104" s="205"/>
      <c r="L104" s="207"/>
      <c r="M104" s="207"/>
      <c r="N104" s="8" t="s">
        <v>105</v>
      </c>
      <c r="O104" s="207"/>
      <c r="P104" s="207"/>
      <c r="Q104" s="207"/>
      <c r="R104" s="207" t="s">
        <v>106</v>
      </c>
      <c r="S104" s="207"/>
      <c r="T104" s="207"/>
      <c r="U104" s="207"/>
      <c r="V104" s="214"/>
      <c r="W104" s="214"/>
      <c r="X104" s="214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9"/>
    </row>
    <row r="105" ht="18" spans="2:38">
      <c r="B105" s="8"/>
      <c r="C105" s="8"/>
      <c r="D105" s="8"/>
      <c r="E105" s="205"/>
      <c r="F105" s="205"/>
      <c r="G105" s="205"/>
      <c r="H105" s="205"/>
      <c r="I105" s="205"/>
      <c r="J105" s="205"/>
      <c r="K105" s="205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14"/>
      <c r="W105" s="214"/>
      <c r="X105" s="214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9"/>
    </row>
    <row r="106" ht="24.6" spans="2:38">
      <c r="B106" s="99" t="s">
        <v>107</v>
      </c>
      <c r="C106" s="204"/>
      <c r="D106" s="204"/>
      <c r="E106" s="205"/>
      <c r="F106" s="206" t="s">
        <v>108</v>
      </c>
      <c r="G106" s="206"/>
      <c r="H106" s="206"/>
      <c r="I106" s="206"/>
      <c r="J106" s="205"/>
      <c r="K106" s="205"/>
      <c r="L106" s="98" t="s">
        <v>109</v>
      </c>
      <c r="M106" s="210"/>
      <c r="N106" s="211"/>
      <c r="O106" s="211"/>
      <c r="P106" s="212"/>
      <c r="Q106" s="207"/>
      <c r="R106" s="206" t="s">
        <v>110</v>
      </c>
      <c r="S106" s="206"/>
      <c r="T106" s="206"/>
      <c r="U106" s="211"/>
      <c r="V106" s="214"/>
      <c r="W106" s="214"/>
      <c r="X106" s="214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9"/>
    </row>
    <row r="107" ht="18" spans="2:38">
      <c r="B107" s="8"/>
      <c r="C107" s="8" t="s">
        <v>105</v>
      </c>
      <c r="D107" s="8"/>
      <c r="E107" s="205"/>
      <c r="F107" s="207" t="s">
        <v>106</v>
      </c>
      <c r="G107" s="207"/>
      <c r="H107" s="207"/>
      <c r="I107" s="207"/>
      <c r="J107" s="205"/>
      <c r="K107" s="205"/>
      <c r="L107" s="207"/>
      <c r="M107" s="207"/>
      <c r="N107" s="8" t="s">
        <v>105</v>
      </c>
      <c r="O107" s="207"/>
      <c r="P107" s="207"/>
      <c r="Q107" s="207"/>
      <c r="R107" s="207" t="s">
        <v>106</v>
      </c>
      <c r="S107" s="207"/>
      <c r="T107" s="207"/>
      <c r="U107" s="207"/>
      <c r="V107" s="214"/>
      <c r="W107" s="214"/>
      <c r="X107" s="214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9"/>
    </row>
    <row r="108" ht="18" spans="2:38">
      <c r="B108" s="8"/>
      <c r="C108" s="8"/>
      <c r="D108" s="8"/>
      <c r="E108" s="205"/>
      <c r="F108" s="207"/>
      <c r="G108" s="207"/>
      <c r="H108" s="207"/>
      <c r="I108" s="207"/>
      <c r="J108" s="205"/>
      <c r="K108" s="205"/>
      <c r="L108" s="207"/>
      <c r="M108" s="207"/>
      <c r="N108" s="8"/>
      <c r="O108" s="207"/>
      <c r="P108" s="207"/>
      <c r="Q108" s="207"/>
      <c r="R108" s="207"/>
      <c r="S108" s="207"/>
      <c r="T108" s="207"/>
      <c r="U108" s="207"/>
      <c r="V108" s="214"/>
      <c r="W108" s="214"/>
      <c r="X108" s="214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9"/>
    </row>
    <row r="109" ht="18" spans="2:38">
      <c r="B109" s="8"/>
      <c r="C109" s="8"/>
      <c r="D109" s="8"/>
      <c r="E109" s="205"/>
      <c r="F109" s="207"/>
      <c r="G109" s="207"/>
      <c r="H109" s="207"/>
      <c r="I109" s="207"/>
      <c r="J109" s="205"/>
      <c r="K109" s="205"/>
      <c r="L109" s="207"/>
      <c r="M109" s="207"/>
      <c r="N109" s="8"/>
      <c r="O109" s="207"/>
      <c r="P109" s="207"/>
      <c r="Q109" s="207"/>
      <c r="R109" s="207"/>
      <c r="S109" s="207"/>
      <c r="T109" s="207"/>
      <c r="U109" s="207"/>
      <c r="V109" s="214"/>
      <c r="W109" s="214"/>
      <c r="X109" s="214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9"/>
    </row>
    <row r="110" ht="18" spans="2:38">
      <c r="B110" s="8"/>
      <c r="C110" s="8"/>
      <c r="D110" s="8"/>
      <c r="E110" s="205"/>
      <c r="F110" s="204"/>
      <c r="G110" s="204"/>
      <c r="H110" s="205"/>
      <c r="I110" s="205"/>
      <c r="J110" s="204"/>
      <c r="K110" s="204"/>
      <c r="L110" s="207"/>
      <c r="M110" s="207"/>
      <c r="N110" s="213" t="s">
        <v>31</v>
      </c>
      <c r="O110" s="213"/>
      <c r="P110" s="213"/>
      <c r="Q110" s="213"/>
      <c r="R110" s="211"/>
      <c r="S110" s="207"/>
      <c r="T110" s="207"/>
      <c r="U110" s="207"/>
      <c r="V110" s="214"/>
      <c r="W110" s="214"/>
      <c r="X110" s="214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9"/>
    </row>
    <row r="111" ht="18" spans="2:38">
      <c r="B111" s="8" t="s">
        <v>111</v>
      </c>
      <c r="C111" s="8"/>
      <c r="D111" s="8"/>
      <c r="E111" s="205"/>
      <c r="F111" s="8" t="s">
        <v>112</v>
      </c>
      <c r="G111" s="8"/>
      <c r="H111" s="205"/>
      <c r="I111" s="205"/>
      <c r="J111" s="8" t="s">
        <v>105</v>
      </c>
      <c r="K111" s="8"/>
      <c r="L111" s="207"/>
      <c r="M111" s="207"/>
      <c r="N111" s="207" t="s">
        <v>106</v>
      </c>
      <c r="O111" s="207"/>
      <c r="P111" s="207"/>
      <c r="Q111" s="207"/>
      <c r="R111" s="207"/>
      <c r="S111" s="207"/>
      <c r="T111" s="207"/>
      <c r="U111" s="207"/>
      <c r="V111" s="214"/>
      <c r="W111" s="214"/>
      <c r="X111" s="214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9"/>
    </row>
    <row r="112" ht="18" spans="2:38">
      <c r="B112" s="8"/>
      <c r="C112" s="8"/>
      <c r="D112" s="8"/>
      <c r="E112" s="205"/>
      <c r="F112" s="205"/>
      <c r="G112" s="205"/>
      <c r="H112" s="205"/>
      <c r="I112" s="205"/>
      <c r="J112" s="205"/>
      <c r="K112" s="205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14"/>
      <c r="W112" s="214"/>
      <c r="X112" s="214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9"/>
    </row>
    <row r="113" spans="2:38">
      <c r="B113" s="6"/>
      <c r="C113" s="6"/>
      <c r="D113" s="6"/>
      <c r="E113" s="208"/>
      <c r="F113" s="208"/>
      <c r="G113" s="208"/>
      <c r="H113" s="208"/>
      <c r="I113" s="208"/>
      <c r="J113" s="208"/>
      <c r="K113" s="208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9"/>
    </row>
    <row r="114" spans="2:38">
      <c r="B114" s="6"/>
      <c r="C114" s="6"/>
      <c r="D114" s="6"/>
      <c r="E114" s="208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9"/>
    </row>
    <row r="115" spans="2:38">
      <c r="B115" s="6"/>
      <c r="C115" s="6"/>
      <c r="D115" s="6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9"/>
    </row>
    <row r="116" spans="2:38">
      <c r="B116" s="6"/>
      <c r="C116" s="6"/>
      <c r="D116" s="6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</row>
    <row r="117" spans="2:38">
      <c r="B117" s="6"/>
      <c r="C117" s="6"/>
      <c r="D117" s="6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  <c r="AA117" s="209"/>
      <c r="AB117" s="209"/>
      <c r="AC117" s="209"/>
      <c r="AD117" s="209"/>
      <c r="AE117" s="209"/>
      <c r="AF117" s="209"/>
      <c r="AG117" s="209"/>
      <c r="AH117" s="209"/>
      <c r="AI117" s="209"/>
      <c r="AJ117" s="209"/>
      <c r="AK117" s="209"/>
      <c r="AL117" s="209"/>
    </row>
    <row r="118" spans="2:38">
      <c r="B118" s="6"/>
      <c r="C118" s="6"/>
      <c r="D118" s="6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</row>
    <row r="119" spans="2:38">
      <c r="B119" s="6"/>
      <c r="C119" s="6"/>
      <c r="D119" s="6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</row>
    <row r="120" spans="2:38">
      <c r="B120" s="6">
        <v>98</v>
      </c>
      <c r="C120" s="6"/>
      <c r="D120" s="6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</row>
    <row r="121" spans="2:38">
      <c r="B121" s="6"/>
      <c r="C121" s="6"/>
      <c r="D121" s="6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</row>
    <row r="122" spans="2:38">
      <c r="B122" s="6"/>
      <c r="C122" s="6"/>
      <c r="D122" s="6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</row>
    <row r="123" spans="2:38">
      <c r="B123" s="6"/>
      <c r="C123" s="6"/>
      <c r="D123" s="6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  <c r="AL123" s="209"/>
    </row>
    <row r="124" spans="2:38">
      <c r="B124" s="6"/>
      <c r="C124" s="6"/>
      <c r="D124" s="6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</row>
    <row r="125" spans="2:38">
      <c r="B125" s="6"/>
      <c r="C125" s="6"/>
      <c r="D125" s="6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  <c r="AL125" s="209"/>
    </row>
    <row r="126" spans="2:38">
      <c r="B126" s="6"/>
      <c r="C126" s="6"/>
      <c r="D126" s="6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  <c r="AL126" s="209"/>
    </row>
    <row r="127" spans="2:38">
      <c r="B127" s="6"/>
      <c r="C127" s="6"/>
      <c r="D127" s="6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  <c r="AL127" s="209"/>
    </row>
    <row r="128" spans="2:38">
      <c r="B128" s="6"/>
      <c r="C128" s="6"/>
      <c r="D128" s="6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</row>
    <row r="129" spans="2:38">
      <c r="B129" s="6"/>
      <c r="C129" s="6"/>
      <c r="D129" s="6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  <c r="AL129" s="209"/>
    </row>
    <row r="130" spans="2:38">
      <c r="B130" s="6"/>
      <c r="C130" s="6"/>
      <c r="D130" s="6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</row>
    <row r="131" spans="2:38">
      <c r="B131" s="6"/>
      <c r="C131" s="6"/>
      <c r="D131" s="6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  <c r="AL131" s="209"/>
    </row>
    <row r="132" spans="2:38">
      <c r="B132" s="6"/>
      <c r="C132" s="6"/>
      <c r="D132" s="6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  <c r="AL132" s="209"/>
    </row>
    <row r="133" spans="2:38">
      <c r="B133" s="6"/>
      <c r="C133" s="6"/>
      <c r="D133" s="6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  <c r="AL133" s="209"/>
    </row>
    <row r="134" spans="2:38">
      <c r="B134" s="6"/>
      <c r="C134" s="6"/>
      <c r="D134" s="6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</row>
    <row r="135" spans="2:38">
      <c r="B135" s="6"/>
      <c r="C135" s="6"/>
      <c r="D135" s="6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  <c r="AL135" s="209"/>
    </row>
    <row r="136" spans="2:38">
      <c r="B136" s="6"/>
      <c r="C136" s="6"/>
      <c r="D136" s="6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  <c r="AL136" s="209"/>
    </row>
    <row r="137" spans="2:38">
      <c r="B137" s="6"/>
      <c r="C137" s="6"/>
      <c r="D137" s="6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</row>
    <row r="138" spans="2:38">
      <c r="B138" s="6"/>
      <c r="C138" s="6"/>
      <c r="D138" s="6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</row>
    <row r="139" spans="2:38">
      <c r="B139" s="2"/>
      <c r="C139" s="2"/>
      <c r="D139" s="2"/>
      <c r="E139" s="222"/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22"/>
      <c r="Z139" s="222"/>
      <c r="AA139" s="222"/>
      <c r="AB139" s="222"/>
      <c r="AC139" s="222"/>
      <c r="AD139" s="222"/>
      <c r="AE139" s="222"/>
      <c r="AF139" s="222"/>
      <c r="AG139" s="222"/>
      <c r="AH139" s="222"/>
      <c r="AI139" s="222"/>
      <c r="AJ139" s="222"/>
      <c r="AK139" s="222"/>
      <c r="AL139" s="222"/>
    </row>
    <row r="140" spans="2:38">
      <c r="B140" s="2"/>
      <c r="C140" s="2"/>
      <c r="D140" s="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2"/>
      <c r="AJ140" s="222"/>
      <c r="AK140" s="222"/>
      <c r="AL140" s="222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5:38"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5:38"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5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5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</sheetData>
  <sheetProtection selectLockedCells="1" formatCells="0" formatColumns="0" formatRows="0" deleteRows="0"/>
  <mergeCells count="253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3:D103"/>
    <mergeCell ref="F103:I103"/>
    <mergeCell ref="L103:M103"/>
    <mergeCell ref="N103:O103"/>
    <mergeCell ref="R103:T103"/>
    <mergeCell ref="F104:I104"/>
    <mergeCell ref="R104:U104"/>
    <mergeCell ref="C106:D106"/>
    <mergeCell ref="F106:I106"/>
    <mergeCell ref="L106:M106"/>
    <mergeCell ref="R106:T106"/>
    <mergeCell ref="F107:I107"/>
    <mergeCell ref="R107:U107"/>
    <mergeCell ref="F110:G110"/>
    <mergeCell ref="J110:K110"/>
    <mergeCell ref="N110:Q110"/>
    <mergeCell ref="N111:R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3:A74"/>
    <mergeCell ref="A75:A76"/>
    <mergeCell ref="A79:A80"/>
    <mergeCell ref="A81:A82"/>
    <mergeCell ref="A83:A84"/>
    <mergeCell ref="A85:A86"/>
    <mergeCell ref="A87:A88"/>
    <mergeCell ref="A89:A90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D99:D100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E99:AM100"/>
    <mergeCell ref="AN27:AO28"/>
    <mergeCell ref="B18:D19"/>
    <mergeCell ref="AI12:AL14"/>
    <mergeCell ref="B9:D10"/>
    <mergeCell ref="E9:F11"/>
    <mergeCell ref="G9:H11"/>
    <mergeCell ref="I9:J11"/>
    <mergeCell ref="K9:L11"/>
    <mergeCell ref="M9:N11"/>
    <mergeCell ref="AI9:AL10"/>
  </mergeCells>
  <pageMargins left="0.275" right="0" top="0.196850393700787" bottom="0.354166666666667" header="0.118110236220472" footer="0"/>
  <pageSetup paperSize="9" scale="51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5"/>
  <sheetViews>
    <sheetView showZeros="0" zoomScale="50" zoomScaleNormal="50" zoomScaleSheetLayoutView="75" topLeftCell="A69" workbookViewId="0">
      <selection activeCell="B4" sqref="B4:AO117"/>
    </sheetView>
  </sheetViews>
  <sheetFormatPr defaultColWidth="9" defaultRowHeight="13.2"/>
  <cols>
    <col min="2" max="2" width="47.287037037037" customWidth="1"/>
    <col min="3" max="3" width="6.71296296296296" customWidth="1"/>
    <col min="4" max="4" width="6.66666666666667" customWidth="1"/>
    <col min="5" max="5" width="4.42592592592593" customWidth="1"/>
    <col min="6" max="6" width="13.5740740740741" customWidth="1"/>
    <col min="7" max="7" width="13.8518518518519" customWidth="1"/>
    <col min="8" max="8" width="13.287037037037" customWidth="1"/>
    <col min="9" max="9" width="5.71296296296296" customWidth="1"/>
    <col min="10" max="10" width="12.287037037037" customWidth="1"/>
    <col min="11" max="11" width="4.71296296296296" customWidth="1"/>
    <col min="12" max="12" width="5.57407407407407" customWidth="1"/>
    <col min="13" max="13" width="18.8518518518519" customWidth="1"/>
    <col min="14" max="15" width="16.712962962963" customWidth="1"/>
    <col min="16" max="16" width="14.287037037037" customWidth="1"/>
    <col min="17" max="17" width="17.287037037037" customWidth="1"/>
    <col min="18" max="18" width="13.712962962963" customWidth="1"/>
    <col min="19" max="19" width="11.712962962963" customWidth="1"/>
    <col min="20" max="20" width="11" customWidth="1"/>
    <col min="21" max="21" width="7.71296296296296" customWidth="1"/>
    <col min="22" max="22" width="8" customWidth="1"/>
    <col min="23" max="23" width="13.8518518518519" customWidth="1"/>
    <col min="24" max="24" width="13.712962962963" customWidth="1"/>
    <col min="25" max="25" width="14.712962962963" customWidth="1"/>
    <col min="26" max="26" width="10.287037037037" customWidth="1"/>
    <col min="27" max="28" width="4.85185185185185" customWidth="1"/>
    <col min="29" max="29" width="4.42592592592593" customWidth="1"/>
    <col min="30" max="30" width="4" customWidth="1"/>
    <col min="31" max="31" width="4.85185185185185" hidden="1" customWidth="1"/>
    <col min="32" max="33" width="3.71296296296296" customWidth="1"/>
    <col min="34" max="34" width="6.28703703703704" customWidth="1"/>
    <col min="35" max="35" width="3.13888888888889" customWidth="1"/>
    <col min="36" max="36" width="3.28703703703704" customWidth="1"/>
    <col min="37" max="37" width="18.5740740740741" customWidth="1"/>
    <col min="38" max="38" width="14.712962962963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82" t="s">
        <v>4</v>
      </c>
      <c r="P5" s="82"/>
      <c r="Q5" s="82"/>
      <c r="R5" s="82"/>
      <c r="S5" s="82"/>
      <c r="T5" s="82"/>
      <c r="U5" s="82"/>
      <c r="V5" s="82"/>
      <c r="W5" s="6"/>
      <c r="X5" s="6"/>
      <c r="Y5" s="6"/>
      <c r="Z5" s="6"/>
      <c r="AA5" s="109"/>
      <c r="AB5" s="6"/>
      <c r="AC5" s="6"/>
      <c r="AD5" s="6"/>
      <c r="AE5" s="6"/>
      <c r="AF5" s="6"/>
      <c r="AG5" s="6"/>
      <c r="AH5" s="125"/>
      <c r="AI5" s="125"/>
      <c r="AJ5" s="6"/>
      <c r="AK5" s="6"/>
      <c r="AL5" s="6"/>
    </row>
    <row r="6" ht="18" spans="2:38">
      <c r="B6" s="6"/>
      <c r="C6" s="11" t="s">
        <v>5</v>
      </c>
      <c r="D6" s="11"/>
      <c r="E6" s="11"/>
      <c r="F6" s="11"/>
      <c r="G6" s="8"/>
      <c r="H6" s="11" t="s">
        <v>6</v>
      </c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26"/>
      <c r="AI6" s="126"/>
      <c r="AJ6" s="6"/>
      <c r="AK6" s="6"/>
      <c r="AL6" s="6"/>
    </row>
    <row r="7" s="1" customFormat="1" ht="27.6" spans="2:38">
      <c r="B7" s="7" t="s">
        <v>7</v>
      </c>
      <c r="C7" s="12"/>
      <c r="D7" s="13"/>
      <c r="E7" s="13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127" t="s">
        <v>8</v>
      </c>
      <c r="AJ7" s="128"/>
      <c r="AK7" s="128"/>
      <c r="AL7" s="129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93"/>
      <c r="U8" s="93"/>
      <c r="V8" s="93"/>
      <c r="W8" s="93"/>
      <c r="X8" s="93"/>
      <c r="Y8" s="93"/>
      <c r="Z8" s="93"/>
      <c r="AA8" s="103"/>
      <c r="AB8" s="103"/>
      <c r="AC8" s="103"/>
      <c r="AD8" s="103"/>
      <c r="AE8" s="103"/>
      <c r="AF8" s="93"/>
      <c r="AG8" s="93"/>
      <c r="AH8" s="130" t="s">
        <v>9</v>
      </c>
      <c r="AI8" s="127">
        <v>504202</v>
      </c>
      <c r="AJ8" s="128"/>
      <c r="AK8" s="128"/>
      <c r="AL8" s="129"/>
    </row>
    <row r="9" ht="25.5" customHeight="1" spans="2:38">
      <c r="B9" s="14" t="s">
        <v>10</v>
      </c>
      <c r="C9" s="14"/>
      <c r="D9" s="14"/>
      <c r="E9" s="14" t="s">
        <v>11</v>
      </c>
      <c r="F9" s="14"/>
      <c r="G9" s="14" t="s">
        <v>12</v>
      </c>
      <c r="H9" s="14"/>
      <c r="I9" s="14" t="s">
        <v>13</v>
      </c>
      <c r="J9" s="14"/>
      <c r="K9" s="14" t="s">
        <v>14</v>
      </c>
      <c r="L9" s="14"/>
      <c r="M9" s="14" t="s">
        <v>15</v>
      </c>
      <c r="N9" s="14"/>
      <c r="O9" s="83"/>
      <c r="P9" s="83"/>
      <c r="R9" s="94" t="s">
        <v>16</v>
      </c>
      <c r="S9" s="95">
        <v>16</v>
      </c>
      <c r="T9" s="96"/>
      <c r="U9" s="95" t="s">
        <v>17</v>
      </c>
      <c r="V9" s="95"/>
      <c r="W9" s="95"/>
      <c r="X9" s="97" t="s">
        <v>18</v>
      </c>
      <c r="Y9" s="97"/>
      <c r="Z9" s="110"/>
      <c r="AA9" s="103"/>
      <c r="AB9" s="103"/>
      <c r="AC9" s="103"/>
      <c r="AD9" s="103"/>
      <c r="AE9" s="103"/>
      <c r="AF9" s="103"/>
      <c r="AG9" s="93"/>
      <c r="AH9" s="103"/>
      <c r="AI9" s="131"/>
      <c r="AJ9" s="131"/>
      <c r="AK9" s="131"/>
      <c r="AL9" s="131"/>
    </row>
    <row r="10" ht="21" customHeight="1" spans="2:38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/>
      <c r="P10" s="83"/>
      <c r="Q10" s="83"/>
      <c r="R10" s="6"/>
      <c r="S10" s="6"/>
      <c r="T10" s="93"/>
      <c r="U10" s="93"/>
      <c r="V10" s="93"/>
      <c r="W10" s="93"/>
      <c r="X10" s="93"/>
      <c r="Y10" s="93"/>
      <c r="Z10" s="93"/>
      <c r="AA10" s="103"/>
      <c r="AB10" s="103"/>
      <c r="AC10" s="103"/>
      <c r="AD10" s="103"/>
      <c r="AE10" s="103"/>
      <c r="AF10" s="103"/>
      <c r="AG10" s="93"/>
      <c r="AH10" s="130" t="s">
        <v>19</v>
      </c>
      <c r="AI10" s="131"/>
      <c r="AJ10" s="131"/>
      <c r="AK10" s="131"/>
      <c r="AL10" s="131"/>
    </row>
    <row r="11" ht="55.5" customHeight="1" spans="2:38">
      <c r="B11" s="15" t="s">
        <v>20</v>
      </c>
      <c r="C11" s="14" t="s">
        <v>21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83"/>
      <c r="P11" s="83"/>
      <c r="Q11" s="83"/>
      <c r="R11" s="98" t="s">
        <v>22</v>
      </c>
      <c r="S11" s="99"/>
      <c r="T11" s="100" t="s">
        <v>23</v>
      </c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3"/>
      <c r="AF11" s="93"/>
      <c r="AG11" s="93"/>
      <c r="AH11" s="130" t="s">
        <v>24</v>
      </c>
      <c r="AI11" s="85"/>
      <c r="AJ11" s="85"/>
      <c r="AK11" s="85"/>
      <c r="AL11" s="85"/>
    </row>
    <row r="12" ht="11.25" customHeight="1" spans="2:38"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84"/>
      <c r="P12" s="84"/>
      <c r="Q12" s="84"/>
      <c r="R12" s="99"/>
      <c r="S12" s="99"/>
      <c r="T12" s="93"/>
      <c r="U12" s="93"/>
      <c r="V12" s="102"/>
      <c r="W12" s="102"/>
      <c r="X12" s="102"/>
      <c r="Y12" s="102"/>
      <c r="Z12" s="102"/>
      <c r="AA12" s="103"/>
      <c r="AB12" s="103"/>
      <c r="AC12" s="103"/>
      <c r="AD12" s="103"/>
      <c r="AE12" s="103"/>
      <c r="AF12" s="93"/>
      <c r="AG12" s="93"/>
      <c r="AH12" s="93"/>
      <c r="AI12" s="132"/>
      <c r="AJ12" s="133"/>
      <c r="AK12" s="133"/>
      <c r="AL12" s="134"/>
    </row>
    <row r="13" s="1" customFormat="1" ht="26.25" customHeight="1" spans="2:38">
      <c r="B13" s="18" t="s">
        <v>113</v>
      </c>
      <c r="C13" s="19">
        <v>185</v>
      </c>
      <c r="D13" s="19"/>
      <c r="E13" s="19">
        <v>185</v>
      </c>
      <c r="F13" s="19"/>
      <c r="G13" s="19">
        <v>8</v>
      </c>
      <c r="H13" s="19"/>
      <c r="I13" s="19">
        <f>G13*E13</f>
        <v>1480</v>
      </c>
      <c r="J13" s="19"/>
      <c r="K13" s="85"/>
      <c r="L13" s="85"/>
      <c r="M13" s="85"/>
      <c r="N13" s="85"/>
      <c r="O13" s="86"/>
      <c r="P13" s="86"/>
      <c r="Q13" s="86"/>
      <c r="R13" s="98" t="s">
        <v>26</v>
      </c>
      <c r="S13" s="99"/>
      <c r="T13" s="103"/>
      <c r="U13" s="104"/>
      <c r="V13" s="105" t="s">
        <v>27</v>
      </c>
      <c r="W13" s="105"/>
      <c r="X13" s="105"/>
      <c r="Y13" s="105"/>
      <c r="Z13" s="105"/>
      <c r="AA13" s="105"/>
      <c r="AB13" s="105"/>
      <c r="AC13" s="105"/>
      <c r="AD13" s="105"/>
      <c r="AE13" s="103"/>
      <c r="AF13" s="93"/>
      <c r="AG13" s="93"/>
      <c r="AH13" s="93"/>
      <c r="AI13" s="135"/>
      <c r="AJ13" s="136"/>
      <c r="AK13" s="136"/>
      <c r="AL13" s="137"/>
    </row>
    <row r="14" s="1" customFormat="1" ht="11.25" customHeight="1" spans="2:38">
      <c r="B14" s="18"/>
      <c r="C14" s="19"/>
      <c r="D14" s="19"/>
      <c r="E14" s="19"/>
      <c r="F14" s="19"/>
      <c r="G14" s="19"/>
      <c r="H14" s="19"/>
      <c r="I14" s="19"/>
      <c r="J14" s="19"/>
      <c r="K14" s="85"/>
      <c r="L14" s="85"/>
      <c r="M14" s="85"/>
      <c r="N14" s="85"/>
      <c r="O14" s="86"/>
      <c r="P14" s="86"/>
      <c r="Q14" s="86"/>
      <c r="R14" s="99"/>
      <c r="S14" s="99"/>
      <c r="T14" s="93"/>
      <c r="U14" s="99"/>
      <c r="V14" s="106"/>
      <c r="W14" s="106"/>
      <c r="X14" s="106"/>
      <c r="Y14" s="106"/>
      <c r="Z14" s="106"/>
      <c r="AA14" s="104"/>
      <c r="AB14" s="104"/>
      <c r="AC14" s="104"/>
      <c r="AD14" s="104"/>
      <c r="AE14" s="103"/>
      <c r="AF14" s="93"/>
      <c r="AG14" s="93"/>
      <c r="AH14" s="93"/>
      <c r="AI14" s="138"/>
      <c r="AJ14" s="9"/>
      <c r="AK14" s="9"/>
      <c r="AL14" s="139"/>
    </row>
    <row r="15" s="1" customFormat="1" ht="29.25" customHeight="1" spans="2:38">
      <c r="B15" s="18"/>
      <c r="C15" s="19"/>
      <c r="D15" s="19"/>
      <c r="E15" s="19"/>
      <c r="F15" s="19"/>
      <c r="G15" s="19"/>
      <c r="H15" s="19"/>
      <c r="I15" s="19"/>
      <c r="J15" s="19"/>
      <c r="K15" s="85"/>
      <c r="L15" s="85"/>
      <c r="M15" s="85"/>
      <c r="N15" s="85"/>
      <c r="O15" s="86"/>
      <c r="P15" s="86"/>
      <c r="Q15" s="86"/>
      <c r="R15" s="98" t="s">
        <v>28</v>
      </c>
      <c r="S15" s="99"/>
      <c r="T15" s="103"/>
      <c r="U15" s="99"/>
      <c r="V15" s="99" t="s">
        <v>29</v>
      </c>
      <c r="W15" s="107" t="s">
        <v>30</v>
      </c>
      <c r="X15" s="108"/>
      <c r="Y15" s="108"/>
      <c r="Z15" s="108"/>
      <c r="AA15" s="108" t="s">
        <v>31</v>
      </c>
      <c r="AB15" s="108"/>
      <c r="AC15" s="108"/>
      <c r="AD15" s="108"/>
      <c r="AE15" s="103"/>
      <c r="AF15" s="110"/>
      <c r="AG15" s="93"/>
      <c r="AH15" s="93"/>
      <c r="AI15" s="140"/>
      <c r="AJ15" s="140"/>
      <c r="AK15" s="140"/>
      <c r="AL15" s="140"/>
    </row>
    <row r="16" s="1" customFormat="1" ht="28.5" customHeight="1" spans="2:38">
      <c r="B16" s="20"/>
      <c r="C16" s="20"/>
      <c r="D16" s="20"/>
      <c r="E16" s="20"/>
      <c r="F16" s="20"/>
      <c r="G16" s="20"/>
      <c r="H16" s="21" t="s">
        <v>32</v>
      </c>
      <c r="I16" s="19">
        <f>I13</f>
        <v>1480</v>
      </c>
      <c r="J16" s="19"/>
      <c r="K16" s="85"/>
      <c r="L16" s="85"/>
      <c r="M16" s="85"/>
      <c r="N16" s="85"/>
      <c r="O16" s="86"/>
      <c r="P16" s="86"/>
      <c r="Q16" s="86"/>
      <c r="R16" s="99"/>
      <c r="S16" s="99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2:38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38">
      <c r="A18" s="22"/>
      <c r="B18" s="23" t="s">
        <v>33</v>
      </c>
      <c r="C18" s="24"/>
      <c r="D18" s="25"/>
      <c r="E18" s="26" t="s">
        <v>34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141"/>
      <c r="AK18" s="142" t="s">
        <v>35</v>
      </c>
      <c r="AL18" s="143"/>
    </row>
    <row r="19" ht="12" customHeight="1" spans="1:38">
      <c r="A19" s="22"/>
      <c r="B19" s="27"/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111"/>
      <c r="AG19" s="111"/>
      <c r="AH19" s="111"/>
      <c r="AI19" s="111"/>
      <c r="AJ19" s="144"/>
      <c r="AK19" s="145"/>
      <c r="AL19" s="146"/>
    </row>
    <row r="20" s="2" customFormat="1" ht="24" customHeight="1" spans="1:39">
      <c r="A20" s="31"/>
      <c r="B20" s="32" t="s">
        <v>36</v>
      </c>
      <c r="C20" s="32"/>
      <c r="D20" s="33"/>
      <c r="E20" s="34"/>
      <c r="F20" s="35"/>
      <c r="G20" s="35"/>
      <c r="H20" s="34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112"/>
      <c r="AG20" s="35"/>
      <c r="AH20" s="64"/>
      <c r="AI20" s="64"/>
      <c r="AJ20" s="64"/>
      <c r="AK20" s="147"/>
      <c r="AL20" s="148"/>
      <c r="AM20" s="149"/>
    </row>
    <row r="21" ht="156" customHeight="1" spans="1:42">
      <c r="A21" s="22"/>
      <c r="B21" s="36" t="s">
        <v>37</v>
      </c>
      <c r="C21" s="36" t="s">
        <v>38</v>
      </c>
      <c r="D21" s="37" t="s">
        <v>39</v>
      </c>
      <c r="E21" s="38" t="s">
        <v>40</v>
      </c>
      <c r="F21" s="39" t="s">
        <v>41</v>
      </c>
      <c r="G21" s="39" t="s">
        <v>42</v>
      </c>
      <c r="H21" s="39" t="s">
        <v>43</v>
      </c>
      <c r="I21" s="87"/>
      <c r="J21" s="39" t="s">
        <v>44</v>
      </c>
      <c r="K21" s="88"/>
      <c r="L21" s="39" t="s">
        <v>45</v>
      </c>
      <c r="M21" s="39" t="s">
        <v>46</v>
      </c>
      <c r="N21" s="39" t="s">
        <v>47</v>
      </c>
      <c r="O21" s="39" t="s">
        <v>48</v>
      </c>
      <c r="P21" s="39"/>
      <c r="Q21" s="39"/>
      <c r="R21" s="39" t="s">
        <v>49</v>
      </c>
      <c r="S21" s="39" t="s">
        <v>50</v>
      </c>
      <c r="T21" s="39" t="s">
        <v>51</v>
      </c>
      <c r="U21" s="39"/>
      <c r="V21" s="39"/>
      <c r="W21" s="39" t="s">
        <v>52</v>
      </c>
      <c r="X21" s="39" t="s">
        <v>114</v>
      </c>
      <c r="Y21" s="39" t="s">
        <v>54</v>
      </c>
      <c r="Z21" s="39"/>
      <c r="AA21" s="113"/>
      <c r="AB21" s="113"/>
      <c r="AC21" s="113"/>
      <c r="AD21" s="113"/>
      <c r="AE21" s="113"/>
      <c r="AF21" s="114"/>
      <c r="AG21" s="150"/>
      <c r="AH21" s="151"/>
      <c r="AI21" s="151"/>
      <c r="AJ21" s="151"/>
      <c r="AK21" s="152"/>
      <c r="AL21" s="153" t="s">
        <v>55</v>
      </c>
      <c r="AM21" s="154" t="s">
        <v>56</v>
      </c>
      <c r="AN21" s="155"/>
      <c r="AO21" s="155"/>
      <c r="AP21" s="155"/>
    </row>
    <row r="22" s="3" customFormat="1" ht="15" customHeight="1" spans="1:42">
      <c r="A22" s="40"/>
      <c r="B22" s="41">
        <v>1</v>
      </c>
      <c r="C22" s="41">
        <v>2</v>
      </c>
      <c r="D22" s="42">
        <v>3</v>
      </c>
      <c r="E22" s="43">
        <v>4</v>
      </c>
      <c r="F22" s="44" t="s">
        <v>115</v>
      </c>
      <c r="G22" s="44">
        <v>6</v>
      </c>
      <c r="H22" s="43">
        <v>7</v>
      </c>
      <c r="I22" s="44">
        <v>8</v>
      </c>
      <c r="J22" s="44">
        <v>9</v>
      </c>
      <c r="K22" s="44">
        <v>10</v>
      </c>
      <c r="L22" s="44">
        <v>11</v>
      </c>
      <c r="M22" s="44">
        <v>12</v>
      </c>
      <c r="N22" s="44">
        <v>14</v>
      </c>
      <c r="O22" s="44">
        <v>13</v>
      </c>
      <c r="P22" s="44">
        <v>15</v>
      </c>
      <c r="Q22" s="44"/>
      <c r="R22" s="44">
        <v>15</v>
      </c>
      <c r="S22" s="44">
        <v>16</v>
      </c>
      <c r="T22" s="44">
        <v>17</v>
      </c>
      <c r="U22" s="44">
        <v>18</v>
      </c>
      <c r="V22" s="44">
        <v>19</v>
      </c>
      <c r="W22" s="44">
        <v>20</v>
      </c>
      <c r="X22" s="43">
        <v>21</v>
      </c>
      <c r="Y22" s="43">
        <v>22</v>
      </c>
      <c r="Z22" s="44">
        <v>23</v>
      </c>
      <c r="AA22" s="44">
        <v>24</v>
      </c>
      <c r="AB22" s="44">
        <v>25</v>
      </c>
      <c r="AC22" s="44">
        <v>26</v>
      </c>
      <c r="AD22" s="44">
        <v>27</v>
      </c>
      <c r="AE22" s="44">
        <v>28</v>
      </c>
      <c r="AF22" s="115">
        <v>29</v>
      </c>
      <c r="AG22" s="44">
        <v>29</v>
      </c>
      <c r="AH22" s="44">
        <v>30</v>
      </c>
      <c r="AI22" s="43">
        <v>31</v>
      </c>
      <c r="AJ22" s="44">
        <v>32</v>
      </c>
      <c r="AK22" s="156">
        <v>33</v>
      </c>
      <c r="AL22" s="43">
        <v>34</v>
      </c>
      <c r="AM22" s="44">
        <v>35</v>
      </c>
      <c r="AN22" s="155"/>
      <c r="AO22" s="155"/>
      <c r="AP22" s="155"/>
    </row>
    <row r="23" s="4" customFormat="1" ht="18.75" customHeight="1" spans="1:42">
      <c r="A23" s="45"/>
      <c r="B23" s="46" t="s">
        <v>57</v>
      </c>
      <c r="C23" s="46"/>
      <c r="D23" s="47"/>
      <c r="E23" s="48"/>
      <c r="F23" s="49" t="s">
        <v>58</v>
      </c>
      <c r="G23" s="50">
        <v>160</v>
      </c>
      <c r="H23" s="49" t="s">
        <v>116</v>
      </c>
      <c r="I23" s="89"/>
      <c r="J23" s="90" t="s">
        <v>60</v>
      </c>
      <c r="K23" s="91"/>
      <c r="L23" s="89"/>
      <c r="M23" s="90" t="s">
        <v>117</v>
      </c>
      <c r="N23" s="89" t="s">
        <v>118</v>
      </c>
      <c r="O23" s="90" t="s">
        <v>119</v>
      </c>
      <c r="P23" s="89"/>
      <c r="Q23" s="89"/>
      <c r="R23" s="89" t="s">
        <v>64</v>
      </c>
      <c r="S23" s="89" t="s">
        <v>65</v>
      </c>
      <c r="T23" s="89" t="s">
        <v>66</v>
      </c>
      <c r="U23" s="89"/>
      <c r="V23" s="89"/>
      <c r="W23" s="89"/>
      <c r="X23" s="49" t="s">
        <v>120</v>
      </c>
      <c r="Y23" s="49" t="s">
        <v>118</v>
      </c>
      <c r="Z23" s="89"/>
      <c r="AA23" s="116"/>
      <c r="AB23" s="116"/>
      <c r="AC23" s="116"/>
      <c r="AD23" s="116"/>
      <c r="AE23" s="116"/>
      <c r="AF23" s="117"/>
      <c r="AG23" s="157"/>
      <c r="AH23" s="157"/>
      <c r="AI23" s="157"/>
      <c r="AJ23" s="157"/>
      <c r="AK23" s="158"/>
      <c r="AL23" s="159"/>
      <c r="AM23" s="160"/>
      <c r="AN23" s="161"/>
      <c r="AO23" s="161"/>
      <c r="AP23" s="161"/>
    </row>
    <row r="24" s="3" customFormat="1" ht="19.5" customHeight="1" spans="1:42">
      <c r="A24" s="40"/>
      <c r="B24" s="51" t="s">
        <v>69</v>
      </c>
      <c r="C24" s="51"/>
      <c r="D24" s="52"/>
      <c r="E24" s="53"/>
      <c r="F24" s="54">
        <v>8</v>
      </c>
      <c r="G24" s="54">
        <v>8</v>
      </c>
      <c r="H24" s="53">
        <v>8</v>
      </c>
      <c r="I24" s="54"/>
      <c r="J24" s="54">
        <v>8</v>
      </c>
      <c r="K24" s="54"/>
      <c r="L24" s="54"/>
      <c r="M24" s="54">
        <v>8</v>
      </c>
      <c r="N24" s="54">
        <v>8</v>
      </c>
      <c r="O24" s="54">
        <v>8</v>
      </c>
      <c r="P24" s="54"/>
      <c r="Q24" s="54"/>
      <c r="R24" s="54">
        <v>8</v>
      </c>
      <c r="S24" s="54">
        <v>8</v>
      </c>
      <c r="T24" s="54">
        <v>8</v>
      </c>
      <c r="U24" s="54"/>
      <c r="V24" s="54"/>
      <c r="W24" s="54"/>
      <c r="X24" s="53">
        <v>8</v>
      </c>
      <c r="Y24" s="53">
        <v>8</v>
      </c>
      <c r="Z24" s="118"/>
      <c r="AA24" s="119"/>
      <c r="AB24" s="119"/>
      <c r="AC24" s="119"/>
      <c r="AD24" s="119"/>
      <c r="AE24" s="119"/>
      <c r="AF24" s="120"/>
      <c r="AG24" s="119"/>
      <c r="AH24" s="119"/>
      <c r="AI24" s="119"/>
      <c r="AJ24" s="119"/>
      <c r="AK24" s="162"/>
      <c r="AL24" s="163"/>
      <c r="AM24" s="164"/>
      <c r="AN24" s="155"/>
      <c r="AO24" s="155"/>
      <c r="AP24" s="155"/>
    </row>
    <row r="25" ht="29.25" customHeight="1" spans="1:42">
      <c r="A25" s="55">
        <v>1</v>
      </c>
      <c r="B25" s="56" t="s">
        <v>70</v>
      </c>
      <c r="C25" s="57"/>
      <c r="D25" s="58" t="s">
        <v>71</v>
      </c>
      <c r="E25" s="59"/>
      <c r="F25" s="60"/>
      <c r="G25" s="60">
        <v>37</v>
      </c>
      <c r="H25" s="61">
        <v>130</v>
      </c>
      <c r="I25" s="60"/>
      <c r="J25" s="60"/>
      <c r="K25" s="60"/>
      <c r="L25" s="60"/>
      <c r="M25" s="60">
        <v>112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1"/>
      <c r="Y25" s="61">
        <v>65</v>
      </c>
      <c r="Z25" s="60"/>
      <c r="AA25" s="60"/>
      <c r="AB25" s="60"/>
      <c r="AC25" s="60"/>
      <c r="AD25" s="60"/>
      <c r="AE25" s="60"/>
      <c r="AF25" s="121"/>
      <c r="AG25" s="60"/>
      <c r="AH25" s="60"/>
      <c r="AI25" s="60"/>
      <c r="AJ25" s="60"/>
      <c r="AK25" s="165"/>
      <c r="AL25" s="166">
        <f>SUM(E26:AF26)</f>
        <v>2.752</v>
      </c>
      <c r="AM25" s="167">
        <f>SUM(AG26:AK26)</f>
        <v>0</v>
      </c>
      <c r="AN25" s="155"/>
      <c r="AO25" s="155"/>
      <c r="AP25" s="155"/>
    </row>
    <row r="26" ht="23.25" customHeight="1" spans="1:42">
      <c r="A26" s="62"/>
      <c r="B26" s="63"/>
      <c r="C26" s="64"/>
      <c r="D26" s="58" t="s">
        <v>72</v>
      </c>
      <c r="E26" s="65">
        <f t="shared" ref="E26:AK26" si="0">(E$24*E25)/1000</f>
        <v>0</v>
      </c>
      <c r="F26" s="66">
        <f t="shared" si="0"/>
        <v>0</v>
      </c>
      <c r="G26" s="66">
        <f t="shared" si="0"/>
        <v>0.296</v>
      </c>
      <c r="H26" s="66">
        <f t="shared" si="0"/>
        <v>1.04</v>
      </c>
      <c r="I26" s="66">
        <f t="shared" si="0"/>
        <v>0</v>
      </c>
      <c r="J26" s="66">
        <f t="shared" si="0"/>
        <v>0</v>
      </c>
      <c r="K26" s="66">
        <f t="shared" si="0"/>
        <v>0</v>
      </c>
      <c r="L26" s="66">
        <f t="shared" si="0"/>
        <v>0</v>
      </c>
      <c r="M26" s="66">
        <f t="shared" si="0"/>
        <v>0.896</v>
      </c>
      <c r="N26" s="66">
        <f t="shared" si="0"/>
        <v>0</v>
      </c>
      <c r="O26" s="66">
        <f t="shared" si="0"/>
        <v>0</v>
      </c>
      <c r="P26" s="66">
        <f t="shared" si="0"/>
        <v>0</v>
      </c>
      <c r="Q26" s="66">
        <f t="shared" si="0"/>
        <v>0</v>
      </c>
      <c r="R26" s="66">
        <f t="shared" si="0"/>
        <v>0</v>
      </c>
      <c r="S26" s="66">
        <f t="shared" si="0"/>
        <v>0</v>
      </c>
      <c r="T26" s="66">
        <f t="shared" si="0"/>
        <v>0</v>
      </c>
      <c r="U26" s="66"/>
      <c r="V26" s="66">
        <f t="shared" si="0"/>
        <v>0</v>
      </c>
      <c r="W26" s="66">
        <f t="shared" si="0"/>
        <v>0</v>
      </c>
      <c r="X26" s="66">
        <f t="shared" si="0"/>
        <v>0</v>
      </c>
      <c r="Y26" s="66">
        <f t="shared" si="0"/>
        <v>0.52</v>
      </c>
      <c r="Z26" s="66">
        <f t="shared" si="0"/>
        <v>0</v>
      </c>
      <c r="AA26" s="66">
        <f t="shared" si="0"/>
        <v>0</v>
      </c>
      <c r="AB26" s="66">
        <f t="shared" si="0"/>
        <v>0</v>
      </c>
      <c r="AC26" s="66">
        <f t="shared" si="0"/>
        <v>0</v>
      </c>
      <c r="AD26" s="66">
        <f t="shared" si="0"/>
        <v>0</v>
      </c>
      <c r="AE26" s="66">
        <f t="shared" si="0"/>
        <v>0</v>
      </c>
      <c r="AF26" s="122">
        <f t="shared" si="0"/>
        <v>0</v>
      </c>
      <c r="AG26" s="66">
        <f t="shared" si="0"/>
        <v>0</v>
      </c>
      <c r="AH26" s="66">
        <f t="shared" si="0"/>
        <v>0</v>
      </c>
      <c r="AI26" s="66">
        <f t="shared" si="0"/>
        <v>0</v>
      </c>
      <c r="AJ26" s="66">
        <f t="shared" si="0"/>
        <v>0</v>
      </c>
      <c r="AK26" s="168">
        <f t="shared" si="0"/>
        <v>0</v>
      </c>
      <c r="AL26" s="169"/>
      <c r="AM26" s="170"/>
      <c r="AN26" s="155"/>
      <c r="AO26" s="155"/>
      <c r="AP26" s="155"/>
    </row>
    <row r="27" ht="29.25" customHeight="1" spans="1:42">
      <c r="A27" s="55">
        <v>2</v>
      </c>
      <c r="B27" s="56" t="s">
        <v>73</v>
      </c>
      <c r="C27" s="57"/>
      <c r="D27" s="58" t="s">
        <v>71</v>
      </c>
      <c r="E27" s="59"/>
      <c r="F27" s="60"/>
      <c r="G27" s="60">
        <v>80</v>
      </c>
      <c r="H27" s="61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1"/>
      <c r="Y27" s="61">
        <v>92</v>
      </c>
      <c r="Z27" s="60"/>
      <c r="AA27" s="60"/>
      <c r="AB27" s="60"/>
      <c r="AC27" s="60"/>
      <c r="AD27" s="60"/>
      <c r="AE27" s="60"/>
      <c r="AF27" s="121"/>
      <c r="AG27" s="60"/>
      <c r="AH27" s="60"/>
      <c r="AI27" s="60"/>
      <c r="AJ27" s="60"/>
      <c r="AK27" s="165"/>
      <c r="AL27" s="166">
        <f>SUM(E28:AF28)</f>
        <v>1.376</v>
      </c>
      <c r="AM27" s="167"/>
      <c r="AN27" s="171"/>
      <c r="AO27" s="182"/>
      <c r="AP27" s="155"/>
    </row>
    <row r="28" ht="28.5" customHeight="1" spans="1:42">
      <c r="A28" s="62"/>
      <c r="B28" s="63"/>
      <c r="C28" s="64"/>
      <c r="D28" s="58" t="s">
        <v>72</v>
      </c>
      <c r="E28" s="65">
        <f t="shared" ref="E28:AK28" si="1">(E$24*E27)/1000</f>
        <v>0</v>
      </c>
      <c r="F28" s="66">
        <f t="shared" si="1"/>
        <v>0</v>
      </c>
      <c r="G28" s="66">
        <f t="shared" si="1"/>
        <v>0.64</v>
      </c>
      <c r="H28" s="66">
        <f t="shared" si="1"/>
        <v>0</v>
      </c>
      <c r="I28" s="66">
        <f t="shared" si="1"/>
        <v>0</v>
      </c>
      <c r="J28" s="66">
        <f t="shared" si="1"/>
        <v>0</v>
      </c>
      <c r="K28" s="66">
        <f t="shared" si="1"/>
        <v>0</v>
      </c>
      <c r="L28" s="66">
        <f t="shared" si="1"/>
        <v>0</v>
      </c>
      <c r="M28" s="66">
        <f t="shared" si="1"/>
        <v>0</v>
      </c>
      <c r="N28" s="66">
        <f t="shared" si="1"/>
        <v>0</v>
      </c>
      <c r="O28" s="66">
        <f t="shared" si="1"/>
        <v>0</v>
      </c>
      <c r="P28" s="66"/>
      <c r="Q28" s="66">
        <f t="shared" si="1"/>
        <v>0</v>
      </c>
      <c r="R28" s="66">
        <f t="shared" si="1"/>
        <v>0</v>
      </c>
      <c r="S28" s="66">
        <f t="shared" si="1"/>
        <v>0</v>
      </c>
      <c r="T28" s="66">
        <f t="shared" si="1"/>
        <v>0</v>
      </c>
      <c r="U28" s="66">
        <f t="shared" si="1"/>
        <v>0</v>
      </c>
      <c r="V28" s="66">
        <f t="shared" si="1"/>
        <v>0</v>
      </c>
      <c r="W28" s="66">
        <f t="shared" si="1"/>
        <v>0</v>
      </c>
      <c r="X28" s="66">
        <f t="shared" si="1"/>
        <v>0</v>
      </c>
      <c r="Y28" s="66">
        <f t="shared" si="1"/>
        <v>0.736</v>
      </c>
      <c r="Z28" s="66">
        <f t="shared" si="1"/>
        <v>0</v>
      </c>
      <c r="AA28" s="66">
        <f t="shared" si="1"/>
        <v>0</v>
      </c>
      <c r="AB28" s="66">
        <f t="shared" si="1"/>
        <v>0</v>
      </c>
      <c r="AC28" s="66">
        <f t="shared" si="1"/>
        <v>0</v>
      </c>
      <c r="AD28" s="66">
        <f t="shared" si="1"/>
        <v>0</v>
      </c>
      <c r="AE28" s="66">
        <f t="shared" si="1"/>
        <v>0</v>
      </c>
      <c r="AF28" s="122">
        <f t="shared" si="1"/>
        <v>0</v>
      </c>
      <c r="AG28" s="66">
        <f t="shared" si="1"/>
        <v>0</v>
      </c>
      <c r="AH28" s="66">
        <f t="shared" si="1"/>
        <v>0</v>
      </c>
      <c r="AI28" s="66">
        <f t="shared" si="1"/>
        <v>0</v>
      </c>
      <c r="AJ28" s="66">
        <f t="shared" si="1"/>
        <v>0</v>
      </c>
      <c r="AK28" s="168">
        <f t="shared" si="1"/>
        <v>0</v>
      </c>
      <c r="AL28" s="169"/>
      <c r="AM28" s="170"/>
      <c r="AN28" s="171"/>
      <c r="AO28" s="182"/>
      <c r="AP28" s="155"/>
    </row>
    <row r="29" ht="25.5" customHeight="1" spans="1:42">
      <c r="A29" s="55">
        <v>3</v>
      </c>
      <c r="B29" s="56" t="s">
        <v>74</v>
      </c>
      <c r="C29" s="57"/>
      <c r="D29" s="58" t="s">
        <v>71</v>
      </c>
      <c r="E29" s="59"/>
      <c r="F29" s="60"/>
      <c r="G29" s="60">
        <v>5</v>
      </c>
      <c r="H29" s="61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1"/>
      <c r="Y29" s="61"/>
      <c r="Z29" s="60"/>
      <c r="AA29" s="60"/>
      <c r="AB29" s="60"/>
      <c r="AC29" s="60"/>
      <c r="AD29" s="60"/>
      <c r="AE29" s="60"/>
      <c r="AF29" s="121"/>
      <c r="AG29" s="60"/>
      <c r="AH29" s="60"/>
      <c r="AI29" s="60"/>
      <c r="AJ29" s="60"/>
      <c r="AK29" s="165"/>
      <c r="AL29" s="166">
        <f>SUM(E30:AF30)</f>
        <v>0.04</v>
      </c>
      <c r="AM29" s="167">
        <f>SUM(AG30:AK30)</f>
        <v>0</v>
      </c>
      <c r="AN29" s="155"/>
      <c r="AO29" s="155"/>
      <c r="AP29" s="155"/>
    </row>
    <row r="30" ht="28.5" customHeight="1" spans="1:42">
      <c r="A30" s="62"/>
      <c r="B30" s="63"/>
      <c r="C30" s="64"/>
      <c r="D30" s="58" t="s">
        <v>72</v>
      </c>
      <c r="E30" s="65">
        <f t="shared" ref="E30:AK30" si="2">(E$24*E29)/1000</f>
        <v>0</v>
      </c>
      <c r="F30" s="66">
        <f t="shared" si="2"/>
        <v>0</v>
      </c>
      <c r="G30" s="66">
        <f t="shared" si="2"/>
        <v>0.04</v>
      </c>
      <c r="H30" s="66">
        <f t="shared" si="2"/>
        <v>0</v>
      </c>
      <c r="I30" s="66">
        <f t="shared" si="2"/>
        <v>0</v>
      </c>
      <c r="J30" s="66">
        <f t="shared" si="2"/>
        <v>0</v>
      </c>
      <c r="K30" s="66">
        <f t="shared" si="2"/>
        <v>0</v>
      </c>
      <c r="L30" s="66">
        <f t="shared" si="2"/>
        <v>0</v>
      </c>
      <c r="M30" s="66">
        <f t="shared" si="2"/>
        <v>0</v>
      </c>
      <c r="N30" s="66">
        <f t="shared" si="2"/>
        <v>0</v>
      </c>
      <c r="O30" s="66">
        <f t="shared" si="2"/>
        <v>0</v>
      </c>
      <c r="P30" s="66">
        <f t="shared" si="2"/>
        <v>0</v>
      </c>
      <c r="Q30" s="66">
        <f t="shared" si="2"/>
        <v>0</v>
      </c>
      <c r="R30" s="66">
        <f t="shared" si="2"/>
        <v>0</v>
      </c>
      <c r="S30" s="66">
        <f t="shared" si="2"/>
        <v>0</v>
      </c>
      <c r="T30" s="66">
        <f t="shared" si="2"/>
        <v>0</v>
      </c>
      <c r="U30" s="66">
        <f t="shared" si="2"/>
        <v>0</v>
      </c>
      <c r="V30" s="66">
        <f t="shared" si="2"/>
        <v>0</v>
      </c>
      <c r="W30" s="66">
        <f t="shared" si="2"/>
        <v>0</v>
      </c>
      <c r="X30" s="66">
        <f t="shared" si="2"/>
        <v>0</v>
      </c>
      <c r="Y30" s="66">
        <f t="shared" si="2"/>
        <v>0</v>
      </c>
      <c r="Z30" s="66">
        <f t="shared" si="2"/>
        <v>0</v>
      </c>
      <c r="AA30" s="66">
        <f t="shared" si="2"/>
        <v>0</v>
      </c>
      <c r="AB30" s="66">
        <f t="shared" si="2"/>
        <v>0</v>
      </c>
      <c r="AC30" s="66">
        <f t="shared" si="2"/>
        <v>0</v>
      </c>
      <c r="AD30" s="66">
        <f t="shared" si="2"/>
        <v>0</v>
      </c>
      <c r="AE30" s="66">
        <f t="shared" si="2"/>
        <v>0</v>
      </c>
      <c r="AF30" s="122">
        <f t="shared" si="2"/>
        <v>0</v>
      </c>
      <c r="AG30" s="66">
        <f t="shared" si="2"/>
        <v>0</v>
      </c>
      <c r="AH30" s="66">
        <f t="shared" si="2"/>
        <v>0</v>
      </c>
      <c r="AI30" s="66">
        <f t="shared" si="2"/>
        <v>0</v>
      </c>
      <c r="AJ30" s="66">
        <f t="shared" si="2"/>
        <v>0</v>
      </c>
      <c r="AK30" s="168">
        <f t="shared" si="2"/>
        <v>0</v>
      </c>
      <c r="AL30" s="169"/>
      <c r="AM30" s="170"/>
      <c r="AN30" s="155"/>
      <c r="AO30" s="155"/>
      <c r="AP30" s="155"/>
    </row>
    <row r="31" ht="27.75" customHeight="1" spans="1:42">
      <c r="A31" s="55">
        <v>4</v>
      </c>
      <c r="B31" s="56" t="s">
        <v>50</v>
      </c>
      <c r="C31" s="57"/>
      <c r="D31" s="58" t="s">
        <v>71</v>
      </c>
      <c r="E31" s="59"/>
      <c r="F31" s="60"/>
      <c r="G31" s="60"/>
      <c r="H31" s="61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>
        <v>68.5714</v>
      </c>
      <c r="T31" s="60"/>
      <c r="U31" s="60"/>
      <c r="V31" s="60"/>
      <c r="W31" s="60"/>
      <c r="X31" s="61"/>
      <c r="Y31" s="61"/>
      <c r="Z31" s="60"/>
      <c r="AA31" s="60"/>
      <c r="AB31" s="60"/>
      <c r="AC31" s="60"/>
      <c r="AD31" s="60"/>
      <c r="AE31" s="60"/>
      <c r="AF31" s="121"/>
      <c r="AG31" s="60"/>
      <c r="AH31" s="60"/>
      <c r="AI31" s="60"/>
      <c r="AJ31" s="60"/>
      <c r="AK31" s="165"/>
      <c r="AL31" s="166">
        <f t="shared" ref="AL31" si="3">SUM(E32:AF32)</f>
        <v>0.5485712</v>
      </c>
      <c r="AM31" s="167">
        <f>SUM(AG32:AK32)</f>
        <v>0</v>
      </c>
      <c r="AN31" s="155"/>
      <c r="AO31" s="155"/>
      <c r="AP31" s="155"/>
    </row>
    <row r="32" ht="24.75" customHeight="1" spans="1:42">
      <c r="A32" s="62"/>
      <c r="B32" s="63"/>
      <c r="C32" s="64"/>
      <c r="D32" s="58" t="s">
        <v>72</v>
      </c>
      <c r="E32" s="65">
        <f t="shared" ref="E32:AK32" si="4">(E$24*E31)/1000</f>
        <v>0</v>
      </c>
      <c r="F32" s="66">
        <f t="shared" si="4"/>
        <v>0</v>
      </c>
      <c r="G32" s="66">
        <f t="shared" si="4"/>
        <v>0</v>
      </c>
      <c r="H32" s="66">
        <f t="shared" si="4"/>
        <v>0</v>
      </c>
      <c r="I32" s="66">
        <f t="shared" si="4"/>
        <v>0</v>
      </c>
      <c r="J32" s="66">
        <f t="shared" si="4"/>
        <v>0</v>
      </c>
      <c r="K32" s="66">
        <f t="shared" si="4"/>
        <v>0</v>
      </c>
      <c r="L32" s="66">
        <f t="shared" si="4"/>
        <v>0</v>
      </c>
      <c r="M32" s="66">
        <f t="shared" si="4"/>
        <v>0</v>
      </c>
      <c r="N32" s="66">
        <f t="shared" si="4"/>
        <v>0</v>
      </c>
      <c r="O32" s="66">
        <f t="shared" si="4"/>
        <v>0</v>
      </c>
      <c r="P32" s="66">
        <f t="shared" si="4"/>
        <v>0</v>
      </c>
      <c r="Q32" s="66">
        <f t="shared" si="4"/>
        <v>0</v>
      </c>
      <c r="R32" s="66">
        <f t="shared" si="4"/>
        <v>0</v>
      </c>
      <c r="S32" s="66">
        <f t="shared" si="4"/>
        <v>0.5485712</v>
      </c>
      <c r="T32" s="66">
        <f t="shared" si="4"/>
        <v>0</v>
      </c>
      <c r="U32" s="66">
        <f t="shared" si="4"/>
        <v>0</v>
      </c>
      <c r="V32" s="66">
        <f t="shared" si="4"/>
        <v>0</v>
      </c>
      <c r="W32" s="66">
        <f t="shared" si="4"/>
        <v>0</v>
      </c>
      <c r="X32" s="66">
        <f t="shared" si="4"/>
        <v>0</v>
      </c>
      <c r="Y32" s="66">
        <f t="shared" si="4"/>
        <v>0</v>
      </c>
      <c r="Z32" s="66">
        <f t="shared" si="4"/>
        <v>0</v>
      </c>
      <c r="AA32" s="66">
        <f t="shared" si="4"/>
        <v>0</v>
      </c>
      <c r="AB32" s="66">
        <f t="shared" si="4"/>
        <v>0</v>
      </c>
      <c r="AC32" s="66">
        <f t="shared" si="4"/>
        <v>0</v>
      </c>
      <c r="AD32" s="66">
        <f t="shared" si="4"/>
        <v>0</v>
      </c>
      <c r="AE32" s="66">
        <f t="shared" si="4"/>
        <v>0</v>
      </c>
      <c r="AF32" s="122">
        <f t="shared" si="4"/>
        <v>0</v>
      </c>
      <c r="AG32" s="66">
        <f t="shared" si="4"/>
        <v>0</v>
      </c>
      <c r="AH32" s="66">
        <f t="shared" si="4"/>
        <v>0</v>
      </c>
      <c r="AI32" s="66">
        <f t="shared" si="4"/>
        <v>0</v>
      </c>
      <c r="AJ32" s="66">
        <f t="shared" si="4"/>
        <v>0</v>
      </c>
      <c r="AK32" s="168">
        <f t="shared" si="4"/>
        <v>0</v>
      </c>
      <c r="AL32" s="169"/>
      <c r="AM32" s="170"/>
      <c r="AN32" s="155"/>
      <c r="AO32" s="155"/>
      <c r="AP32" s="155"/>
    </row>
    <row r="33" ht="29.25" customHeight="1" spans="1:42">
      <c r="A33" s="55">
        <v>5</v>
      </c>
      <c r="B33" s="56" t="s">
        <v>51</v>
      </c>
      <c r="C33" s="57"/>
      <c r="D33" s="58" t="s">
        <v>71</v>
      </c>
      <c r="E33" s="59"/>
      <c r="F33" s="60"/>
      <c r="G33" s="60"/>
      <c r="H33" s="61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>
        <v>42.857</v>
      </c>
      <c r="U33" s="60"/>
      <c r="V33" s="60"/>
      <c r="W33" s="60"/>
      <c r="X33" s="61"/>
      <c r="Y33" s="61"/>
      <c r="Z33" s="60"/>
      <c r="AA33" s="60"/>
      <c r="AB33" s="60"/>
      <c r="AC33" s="60"/>
      <c r="AD33" s="60"/>
      <c r="AE33" s="60"/>
      <c r="AF33" s="121"/>
      <c r="AG33" s="60"/>
      <c r="AH33" s="60"/>
      <c r="AI33" s="60"/>
      <c r="AJ33" s="60"/>
      <c r="AK33" s="165"/>
      <c r="AL33" s="166">
        <f t="shared" ref="AL33" si="5">SUM(E34:AF34)</f>
        <v>0.342856</v>
      </c>
      <c r="AM33" s="167">
        <f>SUM(AG34:AK34)</f>
        <v>0</v>
      </c>
      <c r="AN33" s="155"/>
      <c r="AO33" s="155"/>
      <c r="AP33" s="155"/>
    </row>
    <row r="34" ht="19.15" customHeight="1" spans="1:42">
      <c r="A34" s="62"/>
      <c r="B34" s="63"/>
      <c r="C34" s="64"/>
      <c r="D34" s="58" t="s">
        <v>72</v>
      </c>
      <c r="E34" s="65">
        <f t="shared" ref="E34:AK34" si="6">(E$24*E33)/1000</f>
        <v>0</v>
      </c>
      <c r="F34" s="66">
        <f t="shared" si="6"/>
        <v>0</v>
      </c>
      <c r="G34" s="66">
        <f t="shared" si="6"/>
        <v>0</v>
      </c>
      <c r="H34" s="66">
        <f t="shared" si="6"/>
        <v>0</v>
      </c>
      <c r="I34" s="66">
        <f t="shared" si="6"/>
        <v>0</v>
      </c>
      <c r="J34" s="66">
        <f t="shared" si="6"/>
        <v>0</v>
      </c>
      <c r="K34" s="66">
        <f t="shared" si="6"/>
        <v>0</v>
      </c>
      <c r="L34" s="66">
        <f t="shared" si="6"/>
        <v>0</v>
      </c>
      <c r="M34" s="66">
        <f t="shared" si="6"/>
        <v>0</v>
      </c>
      <c r="N34" s="66">
        <f t="shared" si="6"/>
        <v>0</v>
      </c>
      <c r="O34" s="66">
        <f t="shared" si="6"/>
        <v>0</v>
      </c>
      <c r="P34" s="66">
        <f t="shared" si="6"/>
        <v>0</v>
      </c>
      <c r="Q34" s="66">
        <f t="shared" si="6"/>
        <v>0</v>
      </c>
      <c r="R34" s="66">
        <f t="shared" si="6"/>
        <v>0</v>
      </c>
      <c r="S34" s="66">
        <f t="shared" si="6"/>
        <v>0</v>
      </c>
      <c r="T34" s="66">
        <f t="shared" si="6"/>
        <v>0.342856</v>
      </c>
      <c r="U34" s="66">
        <f t="shared" si="6"/>
        <v>0</v>
      </c>
      <c r="V34" s="66">
        <f t="shared" si="6"/>
        <v>0</v>
      </c>
      <c r="W34" s="66">
        <f t="shared" si="6"/>
        <v>0</v>
      </c>
      <c r="X34" s="66">
        <f t="shared" si="6"/>
        <v>0</v>
      </c>
      <c r="Y34" s="66">
        <f t="shared" si="6"/>
        <v>0</v>
      </c>
      <c r="Z34" s="66">
        <f t="shared" si="6"/>
        <v>0</v>
      </c>
      <c r="AA34" s="66">
        <f t="shared" si="6"/>
        <v>0</v>
      </c>
      <c r="AB34" s="66">
        <f t="shared" si="6"/>
        <v>0</v>
      </c>
      <c r="AC34" s="66">
        <f t="shared" si="6"/>
        <v>0</v>
      </c>
      <c r="AD34" s="66">
        <f t="shared" si="6"/>
        <v>0</v>
      </c>
      <c r="AE34" s="66">
        <f t="shared" si="6"/>
        <v>0</v>
      </c>
      <c r="AF34" s="122">
        <f t="shared" si="6"/>
        <v>0</v>
      </c>
      <c r="AG34" s="66">
        <f t="shared" si="6"/>
        <v>0</v>
      </c>
      <c r="AH34" s="66">
        <f t="shared" si="6"/>
        <v>0</v>
      </c>
      <c r="AI34" s="66">
        <f t="shared" si="6"/>
        <v>0</v>
      </c>
      <c r="AJ34" s="66">
        <f t="shared" si="6"/>
        <v>0</v>
      </c>
      <c r="AK34" s="168">
        <f t="shared" si="6"/>
        <v>0</v>
      </c>
      <c r="AL34" s="169"/>
      <c r="AM34" s="170"/>
      <c r="AN34" s="155"/>
      <c r="AO34" s="155"/>
      <c r="AP34" s="155"/>
    </row>
    <row r="35" ht="24.6" spans="1:42">
      <c r="A35" s="55">
        <v>6</v>
      </c>
      <c r="B35" s="67" t="s">
        <v>75</v>
      </c>
      <c r="C35" s="57"/>
      <c r="D35" s="58" t="s">
        <v>71</v>
      </c>
      <c r="E35" s="59"/>
      <c r="F35" s="60"/>
      <c r="G35" s="60"/>
      <c r="H35" s="61"/>
      <c r="I35" s="60"/>
      <c r="J35" s="60"/>
      <c r="K35" s="60"/>
      <c r="L35" s="60"/>
      <c r="M35" s="60">
        <v>3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1"/>
      <c r="Y35" s="61"/>
      <c r="Z35" s="60"/>
      <c r="AA35" s="60"/>
      <c r="AB35" s="60"/>
      <c r="AC35" s="60"/>
      <c r="AD35" s="60"/>
      <c r="AE35" s="60"/>
      <c r="AF35" s="121"/>
      <c r="AG35" s="60"/>
      <c r="AH35" s="60"/>
      <c r="AI35" s="60"/>
      <c r="AJ35" s="60"/>
      <c r="AK35" s="165"/>
      <c r="AL35" s="166">
        <f t="shared" ref="AL35" si="7">SUM(E36:AF36)</f>
        <v>0.024</v>
      </c>
      <c r="AM35" s="167">
        <f>SUM(AG36:AK36)</f>
        <v>0</v>
      </c>
      <c r="AN35" s="155"/>
      <c r="AO35" s="155"/>
      <c r="AP35" s="155"/>
    </row>
    <row r="36" ht="24.6" spans="1:42">
      <c r="A36" s="62"/>
      <c r="B36" s="68"/>
      <c r="C36" s="64"/>
      <c r="D36" s="58" t="s">
        <v>72</v>
      </c>
      <c r="E36" s="65">
        <f t="shared" ref="E36:AK36" si="8">(E$24*E35)/1000</f>
        <v>0</v>
      </c>
      <c r="F36" s="66">
        <f t="shared" si="8"/>
        <v>0</v>
      </c>
      <c r="G36" s="66">
        <f t="shared" si="8"/>
        <v>0</v>
      </c>
      <c r="H36" s="66">
        <f t="shared" si="8"/>
        <v>0</v>
      </c>
      <c r="I36" s="66">
        <f t="shared" si="8"/>
        <v>0</v>
      </c>
      <c r="J36" s="66">
        <f t="shared" si="8"/>
        <v>0</v>
      </c>
      <c r="K36" s="66">
        <f t="shared" si="8"/>
        <v>0</v>
      </c>
      <c r="L36" s="66">
        <f t="shared" si="8"/>
        <v>0</v>
      </c>
      <c r="M36" s="66">
        <f t="shared" si="8"/>
        <v>0.024</v>
      </c>
      <c r="N36" s="66">
        <f t="shared" si="8"/>
        <v>0</v>
      </c>
      <c r="O36" s="66">
        <f t="shared" si="8"/>
        <v>0</v>
      </c>
      <c r="P36" s="66">
        <f t="shared" si="8"/>
        <v>0</v>
      </c>
      <c r="Q36" s="66">
        <f t="shared" si="8"/>
        <v>0</v>
      </c>
      <c r="R36" s="66">
        <f t="shared" si="8"/>
        <v>0</v>
      </c>
      <c r="S36" s="66">
        <f t="shared" si="8"/>
        <v>0</v>
      </c>
      <c r="T36" s="66">
        <f t="shared" si="8"/>
        <v>0</v>
      </c>
      <c r="U36" s="66">
        <f t="shared" si="8"/>
        <v>0</v>
      </c>
      <c r="V36" s="66">
        <f t="shared" si="8"/>
        <v>0</v>
      </c>
      <c r="W36" s="66">
        <f t="shared" si="8"/>
        <v>0</v>
      </c>
      <c r="X36" s="66">
        <f t="shared" si="8"/>
        <v>0</v>
      </c>
      <c r="Y36" s="66">
        <f t="shared" si="8"/>
        <v>0</v>
      </c>
      <c r="Z36" s="66">
        <f t="shared" si="8"/>
        <v>0</v>
      </c>
      <c r="AA36" s="66">
        <f t="shared" si="8"/>
        <v>0</v>
      </c>
      <c r="AB36" s="66">
        <f t="shared" si="8"/>
        <v>0</v>
      </c>
      <c r="AC36" s="66">
        <f t="shared" si="8"/>
        <v>0</v>
      </c>
      <c r="AD36" s="66">
        <f t="shared" si="8"/>
        <v>0</v>
      </c>
      <c r="AE36" s="66">
        <f t="shared" si="8"/>
        <v>0</v>
      </c>
      <c r="AF36" s="122">
        <f t="shared" si="8"/>
        <v>0</v>
      </c>
      <c r="AG36" s="66">
        <f t="shared" si="8"/>
        <v>0</v>
      </c>
      <c r="AH36" s="66">
        <f t="shared" si="8"/>
        <v>0</v>
      </c>
      <c r="AI36" s="66">
        <f t="shared" si="8"/>
        <v>0</v>
      </c>
      <c r="AJ36" s="66">
        <f t="shared" si="8"/>
        <v>0</v>
      </c>
      <c r="AK36" s="168">
        <f t="shared" si="8"/>
        <v>0</v>
      </c>
      <c r="AL36" s="169"/>
      <c r="AM36" s="170"/>
      <c r="AN36" s="12"/>
      <c r="AO36" s="155"/>
      <c r="AP36" s="155"/>
    </row>
    <row r="37" ht="26.25" customHeight="1" spans="1:42">
      <c r="A37" s="55">
        <v>7</v>
      </c>
      <c r="B37" s="56" t="s">
        <v>76</v>
      </c>
      <c r="C37" s="57"/>
      <c r="D37" s="58" t="s">
        <v>71</v>
      </c>
      <c r="E37" s="59"/>
      <c r="F37" s="60"/>
      <c r="G37" s="60">
        <v>5</v>
      </c>
      <c r="H37" s="61">
        <v>7</v>
      </c>
      <c r="I37" s="60"/>
      <c r="J37" s="60"/>
      <c r="K37" s="60"/>
      <c r="L37" s="60"/>
      <c r="M37" s="60"/>
      <c r="N37" s="60"/>
      <c r="O37" s="60">
        <v>0.5</v>
      </c>
      <c r="P37" s="60"/>
      <c r="Q37" s="60"/>
      <c r="R37" s="60"/>
      <c r="S37" s="60"/>
      <c r="T37" s="60"/>
      <c r="U37" s="60"/>
      <c r="V37" s="60"/>
      <c r="W37" s="60"/>
      <c r="X37" s="61">
        <v>6</v>
      </c>
      <c r="Y37" s="61">
        <v>8</v>
      </c>
      <c r="Z37" s="60"/>
      <c r="AA37" s="60"/>
      <c r="AB37" s="60"/>
      <c r="AC37" s="60"/>
      <c r="AD37" s="60"/>
      <c r="AE37" s="60"/>
      <c r="AF37" s="121"/>
      <c r="AG37" s="60"/>
      <c r="AH37" s="60"/>
      <c r="AI37" s="60"/>
      <c r="AJ37" s="60"/>
      <c r="AK37" s="165"/>
      <c r="AL37" s="166">
        <f t="shared" ref="AL37" si="9">SUM(E38:AF38)</f>
        <v>0.212</v>
      </c>
      <c r="AM37" s="167">
        <f>SUM(AG38:AK38)</f>
        <v>0</v>
      </c>
      <c r="AN37" s="155"/>
      <c r="AO37" s="155"/>
      <c r="AP37" s="155"/>
    </row>
    <row r="38" ht="24.75" customHeight="1" spans="1:42">
      <c r="A38" s="62"/>
      <c r="B38" s="63"/>
      <c r="C38" s="64"/>
      <c r="D38" s="58" t="s">
        <v>72</v>
      </c>
      <c r="E38" s="65">
        <f t="shared" ref="E38:AK38" si="10">(E$24*E37)/1000</f>
        <v>0</v>
      </c>
      <c r="F38" s="66">
        <f t="shared" si="10"/>
        <v>0</v>
      </c>
      <c r="G38" s="66">
        <f t="shared" si="10"/>
        <v>0.04</v>
      </c>
      <c r="H38" s="66">
        <f t="shared" si="10"/>
        <v>0.056</v>
      </c>
      <c r="I38" s="66">
        <f t="shared" si="10"/>
        <v>0</v>
      </c>
      <c r="J38" s="66">
        <f t="shared" si="10"/>
        <v>0</v>
      </c>
      <c r="K38" s="66">
        <f t="shared" si="10"/>
        <v>0</v>
      </c>
      <c r="L38" s="66">
        <f t="shared" si="10"/>
        <v>0</v>
      </c>
      <c r="M38" s="66">
        <f t="shared" si="10"/>
        <v>0</v>
      </c>
      <c r="N38" s="66">
        <f t="shared" si="10"/>
        <v>0</v>
      </c>
      <c r="O38" s="66">
        <f t="shared" si="10"/>
        <v>0.004</v>
      </c>
      <c r="P38" s="66">
        <f t="shared" si="10"/>
        <v>0</v>
      </c>
      <c r="Q38" s="66">
        <f t="shared" si="10"/>
        <v>0</v>
      </c>
      <c r="R38" s="66">
        <f t="shared" si="10"/>
        <v>0</v>
      </c>
      <c r="S38" s="66">
        <f t="shared" si="10"/>
        <v>0</v>
      </c>
      <c r="T38" s="66">
        <f t="shared" si="10"/>
        <v>0</v>
      </c>
      <c r="U38" s="66">
        <f t="shared" si="10"/>
        <v>0</v>
      </c>
      <c r="V38" s="66">
        <f t="shared" si="10"/>
        <v>0</v>
      </c>
      <c r="W38" s="66">
        <f t="shared" si="10"/>
        <v>0</v>
      </c>
      <c r="X38" s="66">
        <f t="shared" si="10"/>
        <v>0.048</v>
      </c>
      <c r="Y38" s="66">
        <f t="shared" si="10"/>
        <v>0.064</v>
      </c>
      <c r="Z38" s="66">
        <f t="shared" si="10"/>
        <v>0</v>
      </c>
      <c r="AA38" s="66">
        <f t="shared" si="10"/>
        <v>0</v>
      </c>
      <c r="AB38" s="66">
        <f t="shared" si="10"/>
        <v>0</v>
      </c>
      <c r="AC38" s="66">
        <f t="shared" si="10"/>
        <v>0</v>
      </c>
      <c r="AD38" s="66">
        <f t="shared" si="10"/>
        <v>0</v>
      </c>
      <c r="AE38" s="66">
        <f t="shared" si="10"/>
        <v>0</v>
      </c>
      <c r="AF38" s="122">
        <f t="shared" si="10"/>
        <v>0</v>
      </c>
      <c r="AG38" s="66">
        <f t="shared" si="10"/>
        <v>0</v>
      </c>
      <c r="AH38" s="66">
        <f t="shared" si="10"/>
        <v>0</v>
      </c>
      <c r="AI38" s="66">
        <f t="shared" si="10"/>
        <v>0</v>
      </c>
      <c r="AJ38" s="66">
        <f t="shared" si="10"/>
        <v>0</v>
      </c>
      <c r="AK38" s="168">
        <f t="shared" si="10"/>
        <v>0</v>
      </c>
      <c r="AL38" s="169"/>
      <c r="AM38" s="170"/>
      <c r="AN38" s="155"/>
      <c r="AO38" s="155"/>
      <c r="AP38" s="155"/>
    </row>
    <row r="39" ht="27" customHeight="1" spans="1:42">
      <c r="A39" s="55">
        <v>8</v>
      </c>
      <c r="B39" s="56" t="s">
        <v>77</v>
      </c>
      <c r="C39" s="57"/>
      <c r="D39" s="58" t="s">
        <v>71</v>
      </c>
      <c r="E39" s="59"/>
      <c r="F39" s="60"/>
      <c r="G39" s="60">
        <v>0.2</v>
      </c>
      <c r="H39" s="61"/>
      <c r="I39" s="60"/>
      <c r="J39" s="60"/>
      <c r="K39" s="60"/>
      <c r="L39" s="60"/>
      <c r="M39" s="60">
        <v>1</v>
      </c>
      <c r="N39" s="60">
        <v>0.88</v>
      </c>
      <c r="O39" s="60">
        <v>0.4</v>
      </c>
      <c r="P39" s="60"/>
      <c r="Q39" s="60"/>
      <c r="R39" s="60"/>
      <c r="S39" s="60"/>
      <c r="T39" s="60"/>
      <c r="U39" s="60"/>
      <c r="V39" s="60"/>
      <c r="W39" s="60"/>
      <c r="X39" s="61">
        <v>0.1</v>
      </c>
      <c r="Y39" s="61"/>
      <c r="Z39" s="60"/>
      <c r="AA39" s="60"/>
      <c r="AB39" s="60"/>
      <c r="AC39" s="60"/>
      <c r="AD39" s="60"/>
      <c r="AE39" s="60"/>
      <c r="AF39" s="121"/>
      <c r="AG39" s="60"/>
      <c r="AH39" s="60"/>
      <c r="AI39" s="60"/>
      <c r="AJ39" s="60"/>
      <c r="AK39" s="165"/>
      <c r="AL39" s="166">
        <f t="shared" ref="AL39" si="11">SUM(E40:AF40)</f>
        <v>0.02064</v>
      </c>
      <c r="AM39" s="167">
        <f>SUM(AG40:AK40)</f>
        <v>0</v>
      </c>
      <c r="AN39" s="155"/>
      <c r="AO39" s="155"/>
      <c r="AP39" s="155"/>
    </row>
    <row r="40" ht="26.45" customHeight="1" spans="1:42">
      <c r="A40" s="62"/>
      <c r="B40" s="63"/>
      <c r="C40" s="64"/>
      <c r="D40" s="58" t="s">
        <v>72</v>
      </c>
      <c r="E40" s="65">
        <f t="shared" ref="E40:AK42" si="12">(E$24*E39)/1000</f>
        <v>0</v>
      </c>
      <c r="F40" s="66">
        <f t="shared" si="12"/>
        <v>0</v>
      </c>
      <c r="G40" s="66">
        <f t="shared" si="12"/>
        <v>0.0016</v>
      </c>
      <c r="H40" s="66">
        <f t="shared" si="12"/>
        <v>0</v>
      </c>
      <c r="I40" s="66">
        <f t="shared" si="12"/>
        <v>0</v>
      </c>
      <c r="J40" s="66">
        <f t="shared" si="12"/>
        <v>0</v>
      </c>
      <c r="K40" s="66">
        <f t="shared" si="12"/>
        <v>0</v>
      </c>
      <c r="L40" s="66">
        <f t="shared" si="12"/>
        <v>0</v>
      </c>
      <c r="M40" s="66">
        <f t="shared" si="12"/>
        <v>0.008</v>
      </c>
      <c r="N40" s="66">
        <f t="shared" si="12"/>
        <v>0.00704</v>
      </c>
      <c r="O40" s="66">
        <f t="shared" si="12"/>
        <v>0.0032</v>
      </c>
      <c r="P40" s="66">
        <f t="shared" si="12"/>
        <v>0</v>
      </c>
      <c r="Q40" s="66">
        <f t="shared" si="12"/>
        <v>0</v>
      </c>
      <c r="R40" s="66">
        <f t="shared" si="12"/>
        <v>0</v>
      </c>
      <c r="S40" s="66">
        <f t="shared" si="12"/>
        <v>0</v>
      </c>
      <c r="T40" s="66">
        <f t="shared" si="12"/>
        <v>0</v>
      </c>
      <c r="U40" s="66">
        <f t="shared" si="12"/>
        <v>0</v>
      </c>
      <c r="V40" s="66">
        <f t="shared" si="12"/>
        <v>0</v>
      </c>
      <c r="W40" s="66">
        <f t="shared" si="12"/>
        <v>0</v>
      </c>
      <c r="X40" s="66">
        <f t="shared" si="12"/>
        <v>0.0008</v>
      </c>
      <c r="Y40" s="66">
        <f t="shared" si="12"/>
        <v>0</v>
      </c>
      <c r="Z40" s="66">
        <f t="shared" si="12"/>
        <v>0</v>
      </c>
      <c r="AA40" s="66">
        <f t="shared" si="12"/>
        <v>0</v>
      </c>
      <c r="AB40" s="66">
        <f t="shared" si="12"/>
        <v>0</v>
      </c>
      <c r="AC40" s="66">
        <f t="shared" si="12"/>
        <v>0</v>
      </c>
      <c r="AD40" s="66">
        <f t="shared" si="12"/>
        <v>0</v>
      </c>
      <c r="AE40" s="66">
        <f t="shared" si="12"/>
        <v>0</v>
      </c>
      <c r="AF40" s="122">
        <f t="shared" si="12"/>
        <v>0</v>
      </c>
      <c r="AG40" s="66">
        <f t="shared" si="12"/>
        <v>0</v>
      </c>
      <c r="AH40" s="66">
        <f t="shared" si="12"/>
        <v>0</v>
      </c>
      <c r="AI40" s="66">
        <f t="shared" si="12"/>
        <v>0</v>
      </c>
      <c r="AJ40" s="66">
        <f t="shared" si="12"/>
        <v>0</v>
      </c>
      <c r="AK40" s="168">
        <f t="shared" si="12"/>
        <v>0</v>
      </c>
      <c r="AL40" s="169"/>
      <c r="AM40" s="170"/>
      <c r="AN40" s="155"/>
      <c r="AO40" s="155"/>
      <c r="AP40" s="155"/>
    </row>
    <row r="41" ht="28.5" customHeight="1" spans="1:42">
      <c r="A41" s="55">
        <v>9</v>
      </c>
      <c r="B41" s="56" t="s">
        <v>78</v>
      </c>
      <c r="C41" s="57"/>
      <c r="D41" s="58" t="s">
        <v>71</v>
      </c>
      <c r="E41" s="59"/>
      <c r="F41" s="60"/>
      <c r="G41" s="60"/>
      <c r="H41" s="61"/>
      <c r="I41" s="60"/>
      <c r="J41" s="60"/>
      <c r="K41" s="60"/>
      <c r="L41" s="60"/>
      <c r="M41" s="60">
        <v>3</v>
      </c>
      <c r="N41" s="60"/>
      <c r="O41" s="60">
        <v>2</v>
      </c>
      <c r="P41" s="60"/>
      <c r="Q41" s="60"/>
      <c r="R41" s="60"/>
      <c r="S41" s="60"/>
      <c r="T41" s="60"/>
      <c r="U41" s="60"/>
      <c r="V41" s="60"/>
      <c r="W41" s="60"/>
      <c r="X41" s="61">
        <v>4</v>
      </c>
      <c r="Y41" s="61"/>
      <c r="Z41" s="60"/>
      <c r="AA41" s="60"/>
      <c r="AB41" s="60"/>
      <c r="AC41" s="60"/>
      <c r="AD41" s="60"/>
      <c r="AE41" s="60"/>
      <c r="AF41" s="121"/>
      <c r="AG41" s="60"/>
      <c r="AH41" s="60"/>
      <c r="AI41" s="60"/>
      <c r="AJ41" s="60"/>
      <c r="AK41" s="165"/>
      <c r="AL41" s="166">
        <f t="shared" ref="AL41" si="13">SUM(E42:AF42)</f>
        <v>0.072</v>
      </c>
      <c r="AM41" s="167">
        <f>SUM(AG42:AK42)</f>
        <v>0</v>
      </c>
      <c r="AN41" s="155"/>
      <c r="AO41" s="155"/>
      <c r="AP41" s="155"/>
    </row>
    <row r="42" ht="24.6" spans="1:42">
      <c r="A42" s="62"/>
      <c r="B42" s="63"/>
      <c r="C42" s="64"/>
      <c r="D42" s="58" t="s">
        <v>72</v>
      </c>
      <c r="E42" s="65">
        <f t="shared" ref="E42:P42" si="14">(E$24*E41)/1000</f>
        <v>0</v>
      </c>
      <c r="F42" s="66">
        <f t="shared" si="14"/>
        <v>0</v>
      </c>
      <c r="G42" s="66">
        <f t="shared" si="14"/>
        <v>0</v>
      </c>
      <c r="H42" s="66">
        <f t="shared" si="14"/>
        <v>0</v>
      </c>
      <c r="I42" s="66">
        <f t="shared" si="14"/>
        <v>0</v>
      </c>
      <c r="J42" s="66">
        <f t="shared" si="14"/>
        <v>0</v>
      </c>
      <c r="K42" s="66">
        <f t="shared" si="14"/>
        <v>0</v>
      </c>
      <c r="L42" s="66">
        <f t="shared" si="14"/>
        <v>0</v>
      </c>
      <c r="M42" s="66">
        <f t="shared" si="14"/>
        <v>0.024</v>
      </c>
      <c r="N42" s="66">
        <f t="shared" si="14"/>
        <v>0</v>
      </c>
      <c r="O42" s="66">
        <f t="shared" si="14"/>
        <v>0.016</v>
      </c>
      <c r="P42" s="66">
        <f t="shared" si="14"/>
        <v>0</v>
      </c>
      <c r="Q42" s="66">
        <f t="shared" si="12"/>
        <v>0</v>
      </c>
      <c r="R42" s="66">
        <f t="shared" si="12"/>
        <v>0</v>
      </c>
      <c r="S42" s="66">
        <f t="shared" si="12"/>
        <v>0</v>
      </c>
      <c r="T42" s="66">
        <f t="shared" si="12"/>
        <v>0</v>
      </c>
      <c r="U42" s="66"/>
      <c r="V42" s="66">
        <f t="shared" ref="V42:AK42" si="15">(V$24*V41)/1000</f>
        <v>0</v>
      </c>
      <c r="W42" s="66">
        <f t="shared" si="15"/>
        <v>0</v>
      </c>
      <c r="X42" s="66">
        <f t="shared" si="15"/>
        <v>0.032</v>
      </c>
      <c r="Y42" s="66">
        <f t="shared" si="15"/>
        <v>0</v>
      </c>
      <c r="Z42" s="66">
        <f t="shared" si="15"/>
        <v>0</v>
      </c>
      <c r="AA42" s="66">
        <f t="shared" si="15"/>
        <v>0</v>
      </c>
      <c r="AB42" s="66">
        <f t="shared" si="15"/>
        <v>0</v>
      </c>
      <c r="AC42" s="66">
        <f t="shared" si="15"/>
        <v>0</v>
      </c>
      <c r="AD42" s="66">
        <f t="shared" si="15"/>
        <v>0</v>
      </c>
      <c r="AE42" s="66">
        <f t="shared" si="15"/>
        <v>0</v>
      </c>
      <c r="AF42" s="122">
        <f t="shared" si="15"/>
        <v>0</v>
      </c>
      <c r="AG42" s="66">
        <f t="shared" si="15"/>
        <v>0</v>
      </c>
      <c r="AH42" s="66">
        <f t="shared" si="15"/>
        <v>0</v>
      </c>
      <c r="AI42" s="66">
        <f t="shared" si="15"/>
        <v>0</v>
      </c>
      <c r="AJ42" s="66">
        <f t="shared" si="15"/>
        <v>0</v>
      </c>
      <c r="AK42" s="168">
        <f t="shared" si="15"/>
        <v>0</v>
      </c>
      <c r="AL42" s="169"/>
      <c r="AM42" s="170"/>
      <c r="AN42" s="155"/>
      <c r="AO42" s="155"/>
      <c r="AP42" s="155"/>
    </row>
    <row r="43" s="5" customFormat="1" ht="24.6" spans="1:42">
      <c r="A43" s="69">
        <v>10</v>
      </c>
      <c r="B43" s="67" t="s">
        <v>79</v>
      </c>
      <c r="C43" s="57"/>
      <c r="D43" s="58" t="s">
        <v>71</v>
      </c>
      <c r="E43" s="59"/>
      <c r="F43" s="60"/>
      <c r="G43" s="60"/>
      <c r="H43" s="61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1">
        <v>6</v>
      </c>
      <c r="Y43" s="61"/>
      <c r="Z43" s="60"/>
      <c r="AA43" s="60"/>
      <c r="AB43" s="60"/>
      <c r="AC43" s="60"/>
      <c r="AD43" s="60"/>
      <c r="AE43" s="60"/>
      <c r="AF43" s="121"/>
      <c r="AG43" s="60"/>
      <c r="AH43" s="60"/>
      <c r="AI43" s="60"/>
      <c r="AJ43" s="60"/>
      <c r="AK43" s="165"/>
      <c r="AL43" s="166">
        <f t="shared" ref="AL43" si="16">SUM(E44:AF44)</f>
        <v>0.048</v>
      </c>
      <c r="AM43" s="167">
        <f>SUM(AG44:AK44)</f>
        <v>0</v>
      </c>
      <c r="AN43" s="172"/>
      <c r="AO43" s="172"/>
      <c r="AP43" s="172"/>
    </row>
    <row r="44" s="5" customFormat="1" ht="24.6" spans="1:42">
      <c r="A44" s="70"/>
      <c r="B44" s="68"/>
      <c r="C44" s="64"/>
      <c r="D44" s="58" t="s">
        <v>72</v>
      </c>
      <c r="E44" s="65">
        <f t="shared" ref="E44:AK44" si="17">(E$24*E43)/1000</f>
        <v>0</v>
      </c>
      <c r="F44" s="66">
        <f t="shared" si="17"/>
        <v>0</v>
      </c>
      <c r="G44" s="66">
        <f t="shared" si="17"/>
        <v>0</v>
      </c>
      <c r="H44" s="66">
        <f t="shared" si="17"/>
        <v>0</v>
      </c>
      <c r="I44" s="66">
        <f t="shared" si="17"/>
        <v>0</v>
      </c>
      <c r="J44" s="66">
        <f t="shared" si="17"/>
        <v>0</v>
      </c>
      <c r="K44" s="66">
        <f t="shared" si="17"/>
        <v>0</v>
      </c>
      <c r="L44" s="66">
        <f t="shared" si="17"/>
        <v>0</v>
      </c>
      <c r="M44" s="66">
        <f t="shared" si="17"/>
        <v>0</v>
      </c>
      <c r="N44" s="66">
        <f t="shared" si="17"/>
        <v>0</v>
      </c>
      <c r="O44" s="66">
        <f t="shared" si="17"/>
        <v>0</v>
      </c>
      <c r="P44" s="66">
        <f t="shared" si="17"/>
        <v>0</v>
      </c>
      <c r="Q44" s="66">
        <f t="shared" si="17"/>
        <v>0</v>
      </c>
      <c r="R44" s="66">
        <f t="shared" si="17"/>
        <v>0</v>
      </c>
      <c r="S44" s="66">
        <f t="shared" si="17"/>
        <v>0</v>
      </c>
      <c r="T44" s="66">
        <f t="shared" si="17"/>
        <v>0</v>
      </c>
      <c r="U44" s="66">
        <f t="shared" si="17"/>
        <v>0</v>
      </c>
      <c r="V44" s="66">
        <f t="shared" si="17"/>
        <v>0</v>
      </c>
      <c r="W44" s="66">
        <f t="shared" si="17"/>
        <v>0</v>
      </c>
      <c r="X44" s="66">
        <f t="shared" si="17"/>
        <v>0.048</v>
      </c>
      <c r="Y44" s="66">
        <f t="shared" si="17"/>
        <v>0</v>
      </c>
      <c r="Z44" s="66">
        <f t="shared" si="17"/>
        <v>0</v>
      </c>
      <c r="AA44" s="66">
        <f t="shared" si="17"/>
        <v>0</v>
      </c>
      <c r="AB44" s="66">
        <f t="shared" si="17"/>
        <v>0</v>
      </c>
      <c r="AC44" s="66">
        <f t="shared" si="17"/>
        <v>0</v>
      </c>
      <c r="AD44" s="66">
        <f t="shared" si="17"/>
        <v>0</v>
      </c>
      <c r="AE44" s="66">
        <f t="shared" si="17"/>
        <v>0</v>
      </c>
      <c r="AF44" s="122">
        <f t="shared" si="17"/>
        <v>0</v>
      </c>
      <c r="AG44" s="66">
        <f t="shared" si="17"/>
        <v>0</v>
      </c>
      <c r="AH44" s="66">
        <f t="shared" si="17"/>
        <v>0</v>
      </c>
      <c r="AI44" s="66">
        <f t="shared" si="17"/>
        <v>0</v>
      </c>
      <c r="AJ44" s="66">
        <f t="shared" si="17"/>
        <v>0</v>
      </c>
      <c r="AK44" s="168">
        <f t="shared" si="17"/>
        <v>0</v>
      </c>
      <c r="AL44" s="169"/>
      <c r="AM44" s="170"/>
      <c r="AN44" s="172"/>
      <c r="AO44" s="172"/>
      <c r="AP44" s="172"/>
    </row>
    <row r="45" ht="25.2" hidden="1" spans="1:42">
      <c r="A45" s="71"/>
      <c r="B45" s="72" t="s">
        <v>121</v>
      </c>
      <c r="C45" s="73"/>
      <c r="D45" s="74" t="s">
        <v>71</v>
      </c>
      <c r="E45" s="75"/>
      <c r="F45" s="76">
        <v>16</v>
      </c>
      <c r="G45" s="76"/>
      <c r="H45" s="77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7"/>
      <c r="Y45" s="77"/>
      <c r="Z45" s="76"/>
      <c r="AA45" s="76"/>
      <c r="AB45" s="76"/>
      <c r="AC45" s="76"/>
      <c r="AD45" s="76"/>
      <c r="AE45" s="76"/>
      <c r="AF45" s="123"/>
      <c r="AG45" s="76"/>
      <c r="AH45" s="76"/>
      <c r="AI45" s="76"/>
      <c r="AJ45" s="76"/>
      <c r="AK45" s="173"/>
      <c r="AL45" s="166">
        <f t="shared" ref="AL45" si="18">SUM(E46:AF46)</f>
        <v>0.128</v>
      </c>
      <c r="AM45" s="174">
        <f>SUM(AG46:AK46)</f>
        <v>0</v>
      </c>
      <c r="AN45" s="155"/>
      <c r="AO45" s="155"/>
      <c r="AP45" s="155"/>
    </row>
    <row r="46" ht="25.2" hidden="1" spans="1:42">
      <c r="A46" s="71"/>
      <c r="B46" s="78"/>
      <c r="C46" s="79"/>
      <c r="D46" s="74" t="s">
        <v>72</v>
      </c>
      <c r="E46" s="80">
        <f t="shared" ref="E46:AK46" si="19">(E$24*E45)/1000</f>
        <v>0</v>
      </c>
      <c r="F46" s="81">
        <f t="shared" si="19"/>
        <v>0.128</v>
      </c>
      <c r="G46" s="81">
        <f t="shared" si="19"/>
        <v>0</v>
      </c>
      <c r="H46" s="81">
        <f t="shared" si="19"/>
        <v>0</v>
      </c>
      <c r="I46" s="81">
        <f t="shared" si="19"/>
        <v>0</v>
      </c>
      <c r="J46" s="81">
        <f t="shared" si="19"/>
        <v>0</v>
      </c>
      <c r="K46" s="81">
        <f t="shared" si="19"/>
        <v>0</v>
      </c>
      <c r="L46" s="81">
        <f t="shared" si="19"/>
        <v>0</v>
      </c>
      <c r="M46" s="81">
        <f t="shared" si="19"/>
        <v>0</v>
      </c>
      <c r="N46" s="81">
        <f t="shared" si="19"/>
        <v>0</v>
      </c>
      <c r="O46" s="81">
        <f t="shared" si="19"/>
        <v>0</v>
      </c>
      <c r="P46" s="81">
        <f t="shared" si="19"/>
        <v>0</v>
      </c>
      <c r="Q46" s="81">
        <f t="shared" si="19"/>
        <v>0</v>
      </c>
      <c r="R46" s="81">
        <f t="shared" si="19"/>
        <v>0</v>
      </c>
      <c r="S46" s="81">
        <f t="shared" si="19"/>
        <v>0</v>
      </c>
      <c r="T46" s="81">
        <f t="shared" si="19"/>
        <v>0</v>
      </c>
      <c r="U46" s="81">
        <f t="shared" si="19"/>
        <v>0</v>
      </c>
      <c r="V46" s="81">
        <f t="shared" si="19"/>
        <v>0</v>
      </c>
      <c r="W46" s="81">
        <f t="shared" si="19"/>
        <v>0</v>
      </c>
      <c r="X46" s="81">
        <f t="shared" si="19"/>
        <v>0</v>
      </c>
      <c r="Y46" s="81">
        <f t="shared" si="19"/>
        <v>0</v>
      </c>
      <c r="Z46" s="81">
        <f t="shared" si="19"/>
        <v>0</v>
      </c>
      <c r="AA46" s="81">
        <f t="shared" si="19"/>
        <v>0</v>
      </c>
      <c r="AB46" s="81">
        <f t="shared" si="19"/>
        <v>0</v>
      </c>
      <c r="AC46" s="81">
        <f t="shared" si="19"/>
        <v>0</v>
      </c>
      <c r="AD46" s="81">
        <f t="shared" si="19"/>
        <v>0</v>
      </c>
      <c r="AE46" s="81">
        <f t="shared" si="19"/>
        <v>0</v>
      </c>
      <c r="AF46" s="124">
        <f t="shared" si="19"/>
        <v>0</v>
      </c>
      <c r="AG46" s="81">
        <f t="shared" si="19"/>
        <v>0</v>
      </c>
      <c r="AH46" s="81">
        <f t="shared" si="19"/>
        <v>0</v>
      </c>
      <c r="AI46" s="81">
        <f t="shared" si="19"/>
        <v>0</v>
      </c>
      <c r="AJ46" s="81">
        <f t="shared" si="19"/>
        <v>0</v>
      </c>
      <c r="AK46" s="175">
        <f t="shared" si="19"/>
        <v>0</v>
      </c>
      <c r="AL46" s="169"/>
      <c r="AM46" s="176"/>
      <c r="AN46" s="155"/>
      <c r="AO46" s="155"/>
      <c r="AP46" s="155"/>
    </row>
    <row r="47" ht="27.75" customHeight="1" spans="1:39">
      <c r="A47" s="55">
        <v>11</v>
      </c>
      <c r="B47" s="56" t="s">
        <v>81</v>
      </c>
      <c r="C47" s="57"/>
      <c r="D47" s="58" t="s">
        <v>71</v>
      </c>
      <c r="E47" s="59"/>
      <c r="F47" s="60"/>
      <c r="G47" s="60"/>
      <c r="H47" s="61"/>
      <c r="I47" s="60"/>
      <c r="J47" s="60"/>
      <c r="K47" s="60"/>
      <c r="L47" s="60"/>
      <c r="M47" s="60">
        <v>60</v>
      </c>
      <c r="N47" s="60">
        <v>103</v>
      </c>
      <c r="O47" s="60"/>
      <c r="P47" s="60"/>
      <c r="Q47" s="60"/>
      <c r="R47" s="60"/>
      <c r="S47" s="60"/>
      <c r="T47" s="60"/>
      <c r="U47" s="60"/>
      <c r="V47" s="60"/>
      <c r="W47" s="60"/>
      <c r="X47" s="61"/>
      <c r="Y47" s="61"/>
      <c r="Z47" s="60"/>
      <c r="AA47" s="60"/>
      <c r="AB47" s="60"/>
      <c r="AC47" s="60"/>
      <c r="AD47" s="60"/>
      <c r="AE47" s="60"/>
      <c r="AF47" s="121"/>
      <c r="AG47" s="60"/>
      <c r="AH47" s="60"/>
      <c r="AI47" s="60"/>
      <c r="AJ47" s="60"/>
      <c r="AK47" s="165"/>
      <c r="AL47" s="166">
        <f t="shared" ref="AL47" si="20">SUM(E48:AF48)</f>
        <v>1.304</v>
      </c>
      <c r="AM47" s="167">
        <f>SUM(AG48:AK48)</f>
        <v>0</v>
      </c>
    </row>
    <row r="48" ht="23.25" customHeight="1" spans="1:39">
      <c r="A48" s="62"/>
      <c r="B48" s="63"/>
      <c r="C48" s="64"/>
      <c r="D48" s="58" t="s">
        <v>72</v>
      </c>
      <c r="E48" s="65">
        <f t="shared" ref="E48:AK48" si="21">(E$24*E47)/1000</f>
        <v>0</v>
      </c>
      <c r="F48" s="66">
        <f t="shared" si="21"/>
        <v>0</v>
      </c>
      <c r="G48" s="66">
        <f t="shared" si="21"/>
        <v>0</v>
      </c>
      <c r="H48" s="66">
        <f t="shared" si="21"/>
        <v>0</v>
      </c>
      <c r="I48" s="66">
        <f t="shared" si="21"/>
        <v>0</v>
      </c>
      <c r="J48" s="66">
        <f t="shared" si="21"/>
        <v>0</v>
      </c>
      <c r="K48" s="66">
        <f t="shared" si="21"/>
        <v>0</v>
      </c>
      <c r="L48" s="66">
        <f t="shared" si="21"/>
        <v>0</v>
      </c>
      <c r="M48" s="66">
        <f t="shared" si="21"/>
        <v>0.48</v>
      </c>
      <c r="N48" s="66">
        <f t="shared" si="21"/>
        <v>0.824</v>
      </c>
      <c r="O48" s="66">
        <f t="shared" si="21"/>
        <v>0</v>
      </c>
      <c r="P48" s="66">
        <f t="shared" si="21"/>
        <v>0</v>
      </c>
      <c r="Q48" s="66">
        <f t="shared" si="21"/>
        <v>0</v>
      </c>
      <c r="R48" s="66">
        <f t="shared" si="21"/>
        <v>0</v>
      </c>
      <c r="S48" s="66">
        <f t="shared" si="21"/>
        <v>0</v>
      </c>
      <c r="T48" s="66">
        <f t="shared" si="21"/>
        <v>0</v>
      </c>
      <c r="U48" s="66">
        <f t="shared" si="21"/>
        <v>0</v>
      </c>
      <c r="V48" s="66">
        <f t="shared" si="21"/>
        <v>0</v>
      </c>
      <c r="W48" s="66">
        <f t="shared" si="21"/>
        <v>0</v>
      </c>
      <c r="X48" s="66">
        <f t="shared" si="21"/>
        <v>0</v>
      </c>
      <c r="Y48" s="66">
        <f t="shared" si="21"/>
        <v>0</v>
      </c>
      <c r="Z48" s="66">
        <f t="shared" si="21"/>
        <v>0</v>
      </c>
      <c r="AA48" s="66">
        <f t="shared" si="21"/>
        <v>0</v>
      </c>
      <c r="AB48" s="66">
        <f t="shared" si="21"/>
        <v>0</v>
      </c>
      <c r="AC48" s="66">
        <f t="shared" si="21"/>
        <v>0</v>
      </c>
      <c r="AD48" s="66">
        <f t="shared" si="21"/>
        <v>0</v>
      </c>
      <c r="AE48" s="66">
        <f t="shared" si="21"/>
        <v>0</v>
      </c>
      <c r="AF48" s="122">
        <f t="shared" si="21"/>
        <v>0</v>
      </c>
      <c r="AG48" s="66">
        <f t="shared" si="21"/>
        <v>0</v>
      </c>
      <c r="AH48" s="66">
        <f t="shared" si="21"/>
        <v>0</v>
      </c>
      <c r="AI48" s="66">
        <f t="shared" si="21"/>
        <v>0</v>
      </c>
      <c r="AJ48" s="66">
        <f t="shared" si="21"/>
        <v>0</v>
      </c>
      <c r="AK48" s="168">
        <f t="shared" si="21"/>
        <v>0</v>
      </c>
      <c r="AL48" s="169"/>
      <c r="AM48" s="170"/>
    </row>
    <row r="49" ht="25.5" customHeight="1" spans="1:39">
      <c r="A49" s="55">
        <v>12</v>
      </c>
      <c r="B49" s="56" t="s">
        <v>82</v>
      </c>
      <c r="C49" s="57"/>
      <c r="D49" s="58" t="s">
        <v>71</v>
      </c>
      <c r="E49" s="59"/>
      <c r="F49" s="60"/>
      <c r="G49" s="60"/>
      <c r="H49" s="61"/>
      <c r="I49" s="60"/>
      <c r="J49" s="60"/>
      <c r="K49" s="60"/>
      <c r="L49" s="60"/>
      <c r="M49" s="60">
        <v>3.6</v>
      </c>
      <c r="N49" s="60">
        <v>22</v>
      </c>
      <c r="O49" s="60">
        <v>7.8</v>
      </c>
      <c r="P49" s="60"/>
      <c r="Q49" s="60"/>
      <c r="R49" s="60"/>
      <c r="S49" s="60"/>
      <c r="T49" s="60"/>
      <c r="U49" s="60"/>
      <c r="V49" s="60"/>
      <c r="W49" s="60"/>
      <c r="X49" s="61"/>
      <c r="Y49" s="61"/>
      <c r="Z49" s="60"/>
      <c r="AA49" s="60"/>
      <c r="AB49" s="60"/>
      <c r="AC49" s="60"/>
      <c r="AD49" s="60"/>
      <c r="AE49" s="60"/>
      <c r="AF49" s="121"/>
      <c r="AG49" s="60"/>
      <c r="AH49" s="60"/>
      <c r="AI49" s="60"/>
      <c r="AJ49" s="60"/>
      <c r="AK49" s="165"/>
      <c r="AL49" s="166">
        <f t="shared" ref="AL49" si="22">SUM(E50:AF50)</f>
        <v>0.2672</v>
      </c>
      <c r="AM49" s="167">
        <f>SUM(AG50:AK50)</f>
        <v>0</v>
      </c>
    </row>
    <row r="50" ht="25.5" customHeight="1" spans="1:39">
      <c r="A50" s="62"/>
      <c r="B50" s="63"/>
      <c r="C50" s="64"/>
      <c r="D50" s="58" t="s">
        <v>72</v>
      </c>
      <c r="E50" s="65">
        <f t="shared" ref="E50:H50" si="23">(E$24*E49)/1000</f>
        <v>0</v>
      </c>
      <c r="F50" s="66">
        <f t="shared" si="23"/>
        <v>0</v>
      </c>
      <c r="G50" s="66">
        <f t="shared" si="23"/>
        <v>0</v>
      </c>
      <c r="H50" s="66">
        <f t="shared" si="23"/>
        <v>0</v>
      </c>
      <c r="I50" s="66">
        <f t="shared" ref="I50:AK50" si="24">(I$24*I49)/1000</f>
        <v>0</v>
      </c>
      <c r="J50" s="66">
        <f t="shared" si="24"/>
        <v>0</v>
      </c>
      <c r="K50" s="66">
        <f t="shared" si="24"/>
        <v>0</v>
      </c>
      <c r="L50" s="66">
        <f t="shared" si="24"/>
        <v>0</v>
      </c>
      <c r="M50" s="66">
        <f t="shared" si="24"/>
        <v>0.0288</v>
      </c>
      <c r="N50" s="66">
        <f t="shared" si="24"/>
        <v>0.176</v>
      </c>
      <c r="O50" s="66">
        <f t="shared" si="24"/>
        <v>0.0624</v>
      </c>
      <c r="P50" s="66">
        <f t="shared" si="24"/>
        <v>0</v>
      </c>
      <c r="Q50" s="66">
        <f t="shared" si="24"/>
        <v>0</v>
      </c>
      <c r="R50" s="66">
        <f t="shared" si="24"/>
        <v>0</v>
      </c>
      <c r="S50" s="66">
        <f t="shared" si="24"/>
        <v>0</v>
      </c>
      <c r="T50" s="66">
        <f t="shared" si="24"/>
        <v>0</v>
      </c>
      <c r="U50" s="66"/>
      <c r="V50" s="66">
        <f t="shared" si="24"/>
        <v>0</v>
      </c>
      <c r="W50" s="66">
        <f t="shared" si="24"/>
        <v>0</v>
      </c>
      <c r="X50" s="66">
        <f t="shared" si="24"/>
        <v>0</v>
      </c>
      <c r="Y50" s="66">
        <f t="shared" si="24"/>
        <v>0</v>
      </c>
      <c r="Z50" s="66">
        <f t="shared" si="24"/>
        <v>0</v>
      </c>
      <c r="AA50" s="66">
        <f t="shared" si="24"/>
        <v>0</v>
      </c>
      <c r="AB50" s="66">
        <f t="shared" si="24"/>
        <v>0</v>
      </c>
      <c r="AC50" s="66">
        <f t="shared" si="24"/>
        <v>0</v>
      </c>
      <c r="AD50" s="66">
        <f t="shared" si="24"/>
        <v>0</v>
      </c>
      <c r="AE50" s="66">
        <f t="shared" si="24"/>
        <v>0</v>
      </c>
      <c r="AF50" s="122">
        <f t="shared" si="24"/>
        <v>0</v>
      </c>
      <c r="AG50" s="66">
        <f t="shared" si="24"/>
        <v>0</v>
      </c>
      <c r="AH50" s="66">
        <f t="shared" si="24"/>
        <v>0</v>
      </c>
      <c r="AI50" s="66">
        <f t="shared" si="24"/>
        <v>0</v>
      </c>
      <c r="AJ50" s="66">
        <f t="shared" si="24"/>
        <v>0</v>
      </c>
      <c r="AK50" s="168">
        <f t="shared" si="24"/>
        <v>0</v>
      </c>
      <c r="AL50" s="169"/>
      <c r="AM50" s="170"/>
    </row>
    <row r="51" ht="27.75" customHeight="1" spans="1:39">
      <c r="A51" s="55">
        <v>13</v>
      </c>
      <c r="B51" s="56" t="s">
        <v>83</v>
      </c>
      <c r="C51" s="57"/>
      <c r="D51" s="58" t="s">
        <v>71</v>
      </c>
      <c r="E51" s="59"/>
      <c r="F51" s="60"/>
      <c r="G51" s="60"/>
      <c r="H51" s="61"/>
      <c r="I51" s="60"/>
      <c r="J51" s="60"/>
      <c r="K51" s="60"/>
      <c r="L51" s="60"/>
      <c r="M51" s="60">
        <v>7.5</v>
      </c>
      <c r="N51" s="60">
        <v>40</v>
      </c>
      <c r="O51" s="60"/>
      <c r="P51" s="60"/>
      <c r="Q51" s="60"/>
      <c r="R51" s="60"/>
      <c r="S51" s="60"/>
      <c r="T51" s="60"/>
      <c r="U51" s="60"/>
      <c r="V51" s="60"/>
      <c r="W51" s="60"/>
      <c r="X51" s="61"/>
      <c r="Y51" s="61"/>
      <c r="Z51" s="60"/>
      <c r="AA51" s="60"/>
      <c r="AB51" s="60"/>
      <c r="AC51" s="60"/>
      <c r="AD51" s="60"/>
      <c r="AE51" s="60"/>
      <c r="AF51" s="121"/>
      <c r="AG51" s="60"/>
      <c r="AH51" s="60"/>
      <c r="AI51" s="60"/>
      <c r="AJ51" s="60"/>
      <c r="AK51" s="165"/>
      <c r="AL51" s="166">
        <f t="shared" ref="AL51" si="25">SUM(E52:AF52)</f>
        <v>0.38</v>
      </c>
      <c r="AM51" s="167">
        <f>SUM(AG52:AK52)</f>
        <v>0</v>
      </c>
    </row>
    <row r="52" ht="31.5" customHeight="1" spans="1:39">
      <c r="A52" s="62"/>
      <c r="B52" s="63"/>
      <c r="C52" s="64"/>
      <c r="D52" s="58" t="s">
        <v>72</v>
      </c>
      <c r="E52" s="65">
        <f t="shared" ref="E52:AK52" si="26">(E$24*E51)/1000</f>
        <v>0</v>
      </c>
      <c r="F52" s="66">
        <f t="shared" si="26"/>
        <v>0</v>
      </c>
      <c r="G52" s="66">
        <f t="shared" si="26"/>
        <v>0</v>
      </c>
      <c r="H52" s="66">
        <f t="shared" si="26"/>
        <v>0</v>
      </c>
      <c r="I52" s="66">
        <f t="shared" si="26"/>
        <v>0</v>
      </c>
      <c r="J52" s="66">
        <f t="shared" si="26"/>
        <v>0</v>
      </c>
      <c r="K52" s="66">
        <f t="shared" si="26"/>
        <v>0</v>
      </c>
      <c r="L52" s="66">
        <f t="shared" si="26"/>
        <v>0</v>
      </c>
      <c r="M52" s="66">
        <f t="shared" si="26"/>
        <v>0.06</v>
      </c>
      <c r="N52" s="66">
        <f t="shared" si="26"/>
        <v>0.32</v>
      </c>
      <c r="O52" s="66">
        <f t="shared" si="26"/>
        <v>0</v>
      </c>
      <c r="P52" s="66">
        <f t="shared" si="26"/>
        <v>0</v>
      </c>
      <c r="Q52" s="66">
        <f t="shared" si="26"/>
        <v>0</v>
      </c>
      <c r="R52" s="66">
        <f t="shared" si="26"/>
        <v>0</v>
      </c>
      <c r="S52" s="66">
        <f t="shared" si="26"/>
        <v>0</v>
      </c>
      <c r="T52" s="66">
        <f t="shared" si="26"/>
        <v>0</v>
      </c>
      <c r="U52" s="66">
        <f t="shared" si="26"/>
        <v>0</v>
      </c>
      <c r="V52" s="66">
        <f t="shared" si="26"/>
        <v>0</v>
      </c>
      <c r="W52" s="66">
        <f t="shared" si="26"/>
        <v>0</v>
      </c>
      <c r="X52" s="66">
        <f t="shared" si="26"/>
        <v>0</v>
      </c>
      <c r="Y52" s="66">
        <f t="shared" si="26"/>
        <v>0</v>
      </c>
      <c r="Z52" s="66">
        <f t="shared" si="26"/>
        <v>0</v>
      </c>
      <c r="AA52" s="66">
        <f t="shared" si="26"/>
        <v>0</v>
      </c>
      <c r="AB52" s="66">
        <f t="shared" si="26"/>
        <v>0</v>
      </c>
      <c r="AC52" s="66">
        <f t="shared" si="26"/>
        <v>0</v>
      </c>
      <c r="AD52" s="66">
        <f t="shared" si="26"/>
        <v>0</v>
      </c>
      <c r="AE52" s="66">
        <f t="shared" si="26"/>
        <v>0</v>
      </c>
      <c r="AF52" s="122">
        <f t="shared" si="26"/>
        <v>0</v>
      </c>
      <c r="AG52" s="66">
        <f t="shared" si="26"/>
        <v>0</v>
      </c>
      <c r="AH52" s="66">
        <f t="shared" si="26"/>
        <v>0</v>
      </c>
      <c r="AI52" s="66">
        <f t="shared" si="26"/>
        <v>0</v>
      </c>
      <c r="AJ52" s="66">
        <f t="shared" si="26"/>
        <v>0</v>
      </c>
      <c r="AK52" s="168">
        <f t="shared" si="26"/>
        <v>0</v>
      </c>
      <c r="AL52" s="169"/>
      <c r="AM52" s="170"/>
    </row>
    <row r="53" ht="27.75" customHeight="1" spans="1:39">
      <c r="A53" s="55">
        <v>14</v>
      </c>
      <c r="B53" s="56" t="s">
        <v>44</v>
      </c>
      <c r="C53" s="57"/>
      <c r="D53" s="58" t="s">
        <v>71</v>
      </c>
      <c r="E53" s="59"/>
      <c r="F53" s="60"/>
      <c r="G53" s="60"/>
      <c r="H53" s="61"/>
      <c r="I53" s="60"/>
      <c r="J53" s="60">
        <v>114</v>
      </c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1"/>
      <c r="Y53" s="61"/>
      <c r="Z53" s="60"/>
      <c r="AA53" s="60"/>
      <c r="AB53" s="60"/>
      <c r="AC53" s="60"/>
      <c r="AD53" s="60"/>
      <c r="AE53" s="60"/>
      <c r="AF53" s="121"/>
      <c r="AG53" s="60"/>
      <c r="AH53" s="60"/>
      <c r="AI53" s="60"/>
      <c r="AJ53" s="60"/>
      <c r="AK53" s="165"/>
      <c r="AL53" s="166">
        <f t="shared" ref="AL53" si="27">SUM(E54:AF54)</f>
        <v>0.912</v>
      </c>
      <c r="AM53" s="167">
        <f>SUM(AG54:AK54)</f>
        <v>0</v>
      </c>
    </row>
    <row r="54" ht="25.15" customHeight="1" spans="1:39">
      <c r="A54" s="62"/>
      <c r="B54" s="63"/>
      <c r="C54" s="64"/>
      <c r="D54" s="58" t="s">
        <v>72</v>
      </c>
      <c r="E54" s="65">
        <f t="shared" ref="E54:AK54" si="28">(E$24*E53)/1000</f>
        <v>0</v>
      </c>
      <c r="F54" s="66">
        <f t="shared" si="28"/>
        <v>0</v>
      </c>
      <c r="G54" s="66">
        <f t="shared" si="28"/>
        <v>0</v>
      </c>
      <c r="H54" s="66">
        <f t="shared" si="28"/>
        <v>0</v>
      </c>
      <c r="I54" s="66">
        <f t="shared" si="28"/>
        <v>0</v>
      </c>
      <c r="J54" s="66">
        <f t="shared" si="28"/>
        <v>0.912</v>
      </c>
      <c r="K54" s="66">
        <f t="shared" si="28"/>
        <v>0</v>
      </c>
      <c r="L54" s="66">
        <f t="shared" si="28"/>
        <v>0</v>
      </c>
      <c r="M54" s="66">
        <f t="shared" si="28"/>
        <v>0</v>
      </c>
      <c r="N54" s="66">
        <f t="shared" si="28"/>
        <v>0</v>
      </c>
      <c r="O54" s="66">
        <f t="shared" si="28"/>
        <v>0</v>
      </c>
      <c r="P54" s="66">
        <f t="shared" si="28"/>
        <v>0</v>
      </c>
      <c r="Q54" s="66">
        <f t="shared" si="28"/>
        <v>0</v>
      </c>
      <c r="R54" s="66">
        <f t="shared" si="28"/>
        <v>0</v>
      </c>
      <c r="S54" s="66">
        <f t="shared" si="28"/>
        <v>0</v>
      </c>
      <c r="T54" s="66">
        <f t="shared" si="28"/>
        <v>0</v>
      </c>
      <c r="U54" s="66">
        <f t="shared" si="28"/>
        <v>0</v>
      </c>
      <c r="V54" s="66">
        <f t="shared" si="28"/>
        <v>0</v>
      </c>
      <c r="W54" s="66">
        <f t="shared" si="28"/>
        <v>0</v>
      </c>
      <c r="X54" s="66">
        <f t="shared" si="28"/>
        <v>0</v>
      </c>
      <c r="Y54" s="66">
        <f t="shared" si="28"/>
        <v>0</v>
      </c>
      <c r="Z54" s="66">
        <f t="shared" si="28"/>
        <v>0</v>
      </c>
      <c r="AA54" s="66">
        <f t="shared" si="28"/>
        <v>0</v>
      </c>
      <c r="AB54" s="66">
        <f t="shared" si="28"/>
        <v>0</v>
      </c>
      <c r="AC54" s="66">
        <f t="shared" si="28"/>
        <v>0</v>
      </c>
      <c r="AD54" s="66">
        <f t="shared" si="28"/>
        <v>0</v>
      </c>
      <c r="AE54" s="66">
        <f t="shared" si="28"/>
        <v>0</v>
      </c>
      <c r="AF54" s="122">
        <f t="shared" si="28"/>
        <v>0</v>
      </c>
      <c r="AG54" s="66">
        <f t="shared" si="28"/>
        <v>0</v>
      </c>
      <c r="AH54" s="66">
        <f t="shared" si="28"/>
        <v>0</v>
      </c>
      <c r="AI54" s="66">
        <f t="shared" si="28"/>
        <v>0</v>
      </c>
      <c r="AJ54" s="66">
        <f t="shared" si="28"/>
        <v>0</v>
      </c>
      <c r="AK54" s="168">
        <f t="shared" si="28"/>
        <v>0</v>
      </c>
      <c r="AL54" s="169"/>
      <c r="AM54" s="170"/>
    </row>
    <row r="55" ht="25.2" hidden="1" spans="1:39">
      <c r="A55" s="71"/>
      <c r="B55" s="56" t="s">
        <v>84</v>
      </c>
      <c r="C55" s="57"/>
      <c r="D55" s="58" t="s">
        <v>71</v>
      </c>
      <c r="E55" s="59"/>
      <c r="F55" s="60"/>
      <c r="G55" s="60"/>
      <c r="H55" s="61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1"/>
      <c r="Y55" s="61"/>
      <c r="Z55" s="60"/>
      <c r="AA55" s="60"/>
      <c r="AB55" s="60"/>
      <c r="AC55" s="60"/>
      <c r="AD55" s="60"/>
      <c r="AE55" s="60"/>
      <c r="AF55" s="121"/>
      <c r="AG55" s="60"/>
      <c r="AH55" s="60"/>
      <c r="AI55" s="60"/>
      <c r="AJ55" s="60"/>
      <c r="AK55" s="165"/>
      <c r="AL55" s="166">
        <f t="shared" ref="AL55" si="29">SUM(E56:AF56)</f>
        <v>0</v>
      </c>
      <c r="AM55" s="167">
        <f>SUM(AG56:AK56)</f>
        <v>0</v>
      </c>
    </row>
    <row r="56" ht="25.2" hidden="1" spans="1:40">
      <c r="A56" s="71"/>
      <c r="B56" s="63"/>
      <c r="C56" s="64"/>
      <c r="D56" s="58" t="s">
        <v>72</v>
      </c>
      <c r="E56" s="65">
        <f t="shared" ref="E56:AK56" si="30">(E$24*E55)/1000</f>
        <v>0</v>
      </c>
      <c r="F56" s="66">
        <f t="shared" si="30"/>
        <v>0</v>
      </c>
      <c r="G56" s="66">
        <f t="shared" si="30"/>
        <v>0</v>
      </c>
      <c r="H56" s="66">
        <f t="shared" si="30"/>
        <v>0</v>
      </c>
      <c r="I56" s="66">
        <f t="shared" si="30"/>
        <v>0</v>
      </c>
      <c r="J56" s="66">
        <f t="shared" si="30"/>
        <v>0</v>
      </c>
      <c r="K56" s="66">
        <f t="shared" si="30"/>
        <v>0</v>
      </c>
      <c r="L56" s="66">
        <f t="shared" si="30"/>
        <v>0</v>
      </c>
      <c r="M56" s="66">
        <f t="shared" si="30"/>
        <v>0</v>
      </c>
      <c r="N56" s="66">
        <f t="shared" si="30"/>
        <v>0</v>
      </c>
      <c r="O56" s="66">
        <f t="shared" si="30"/>
        <v>0</v>
      </c>
      <c r="P56" s="66">
        <f t="shared" si="30"/>
        <v>0</v>
      </c>
      <c r="Q56" s="66">
        <f t="shared" si="30"/>
        <v>0</v>
      </c>
      <c r="R56" s="66">
        <f t="shared" si="30"/>
        <v>0</v>
      </c>
      <c r="S56" s="66">
        <f t="shared" si="30"/>
        <v>0</v>
      </c>
      <c r="T56" s="66">
        <f t="shared" si="30"/>
        <v>0</v>
      </c>
      <c r="U56" s="66">
        <f t="shared" si="30"/>
        <v>0</v>
      </c>
      <c r="V56" s="66">
        <f t="shared" si="30"/>
        <v>0</v>
      </c>
      <c r="W56" s="66">
        <f t="shared" si="30"/>
        <v>0</v>
      </c>
      <c r="X56" s="66">
        <f t="shared" si="30"/>
        <v>0</v>
      </c>
      <c r="Y56" s="66">
        <f t="shared" si="30"/>
        <v>0</v>
      </c>
      <c r="Z56" s="66">
        <f t="shared" si="30"/>
        <v>0</v>
      </c>
      <c r="AA56" s="66">
        <f t="shared" si="30"/>
        <v>0</v>
      </c>
      <c r="AB56" s="66">
        <f t="shared" si="30"/>
        <v>0</v>
      </c>
      <c r="AC56" s="66">
        <f t="shared" si="30"/>
        <v>0</v>
      </c>
      <c r="AD56" s="66">
        <f t="shared" si="30"/>
        <v>0</v>
      </c>
      <c r="AE56" s="66">
        <f t="shared" si="30"/>
        <v>0</v>
      </c>
      <c r="AF56" s="122">
        <f t="shared" si="30"/>
        <v>0</v>
      </c>
      <c r="AG56" s="66">
        <f t="shared" si="30"/>
        <v>0</v>
      </c>
      <c r="AH56" s="66">
        <f t="shared" si="30"/>
        <v>0</v>
      </c>
      <c r="AI56" s="66">
        <f t="shared" si="30"/>
        <v>0</v>
      </c>
      <c r="AJ56" s="66">
        <f t="shared" si="30"/>
        <v>0</v>
      </c>
      <c r="AK56" s="168">
        <f t="shared" si="30"/>
        <v>0</v>
      </c>
      <c r="AL56" s="169"/>
      <c r="AM56" s="170"/>
      <c r="AN56" s="177"/>
    </row>
    <row r="57" ht="25.2" hidden="1" spans="1:39">
      <c r="A57" s="71"/>
      <c r="B57" s="56" t="s">
        <v>90</v>
      </c>
      <c r="C57" s="57"/>
      <c r="D57" s="58" t="s">
        <v>71</v>
      </c>
      <c r="E57" s="59"/>
      <c r="F57" s="60"/>
      <c r="G57" s="60"/>
      <c r="H57" s="61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1"/>
      <c r="Y57" s="61"/>
      <c r="Z57" s="60"/>
      <c r="AA57" s="60"/>
      <c r="AB57" s="60"/>
      <c r="AC57" s="60"/>
      <c r="AD57" s="60"/>
      <c r="AE57" s="60"/>
      <c r="AF57" s="121"/>
      <c r="AG57" s="60"/>
      <c r="AH57" s="60"/>
      <c r="AI57" s="60"/>
      <c r="AJ57" s="60"/>
      <c r="AK57" s="165"/>
      <c r="AL57" s="166">
        <f>SUM(E58:AF58)</f>
        <v>0</v>
      </c>
      <c r="AM57" s="167">
        <f>SUM(AG58:AK58)</f>
        <v>0</v>
      </c>
    </row>
    <row r="58" ht="25.2" hidden="1" spans="1:39">
      <c r="A58" s="71"/>
      <c r="B58" s="63"/>
      <c r="C58" s="64"/>
      <c r="D58" s="58" t="s">
        <v>72</v>
      </c>
      <c r="E58" s="65">
        <f t="shared" ref="E58:AK62" si="31">(E$24*E57)/1000</f>
        <v>0</v>
      </c>
      <c r="F58" s="66">
        <f t="shared" si="31"/>
        <v>0</v>
      </c>
      <c r="G58" s="66">
        <f t="shared" si="31"/>
        <v>0</v>
      </c>
      <c r="H58" s="66">
        <f t="shared" si="31"/>
        <v>0</v>
      </c>
      <c r="I58" s="66">
        <f t="shared" si="31"/>
        <v>0</v>
      </c>
      <c r="J58" s="66">
        <f t="shared" si="31"/>
        <v>0</v>
      </c>
      <c r="K58" s="66">
        <f t="shared" si="31"/>
        <v>0</v>
      </c>
      <c r="L58" s="66">
        <f t="shared" si="31"/>
        <v>0</v>
      </c>
      <c r="M58" s="66">
        <f t="shared" si="31"/>
        <v>0</v>
      </c>
      <c r="N58" s="66">
        <f t="shared" si="31"/>
        <v>0</v>
      </c>
      <c r="O58" s="66">
        <f t="shared" si="31"/>
        <v>0</v>
      </c>
      <c r="P58" s="66">
        <f t="shared" si="31"/>
        <v>0</v>
      </c>
      <c r="Q58" s="66">
        <f t="shared" si="31"/>
        <v>0</v>
      </c>
      <c r="R58" s="66">
        <f t="shared" si="31"/>
        <v>0</v>
      </c>
      <c r="S58" s="66">
        <f t="shared" si="31"/>
        <v>0</v>
      </c>
      <c r="T58" s="66">
        <f t="shared" si="31"/>
        <v>0</v>
      </c>
      <c r="U58" s="66">
        <f t="shared" si="31"/>
        <v>0</v>
      </c>
      <c r="V58" s="66">
        <f t="shared" si="31"/>
        <v>0</v>
      </c>
      <c r="W58" s="66">
        <f t="shared" si="31"/>
        <v>0</v>
      </c>
      <c r="X58" s="66">
        <f t="shared" si="31"/>
        <v>0</v>
      </c>
      <c r="Y58" s="66">
        <f t="shared" si="31"/>
        <v>0</v>
      </c>
      <c r="Z58" s="66">
        <f t="shared" si="31"/>
        <v>0</v>
      </c>
      <c r="AA58" s="66">
        <f t="shared" si="31"/>
        <v>0</v>
      </c>
      <c r="AB58" s="66">
        <f t="shared" si="31"/>
        <v>0</v>
      </c>
      <c r="AC58" s="66">
        <f t="shared" si="31"/>
        <v>0</v>
      </c>
      <c r="AD58" s="66">
        <f t="shared" si="31"/>
        <v>0</v>
      </c>
      <c r="AE58" s="66">
        <f t="shared" si="31"/>
        <v>0</v>
      </c>
      <c r="AF58" s="122">
        <f t="shared" si="31"/>
        <v>0</v>
      </c>
      <c r="AG58" s="66">
        <f t="shared" si="31"/>
        <v>0</v>
      </c>
      <c r="AH58" s="66">
        <f t="shared" si="31"/>
        <v>0</v>
      </c>
      <c r="AI58" s="66">
        <f t="shared" si="31"/>
        <v>0</v>
      </c>
      <c r="AJ58" s="66">
        <f t="shared" si="31"/>
        <v>0</v>
      </c>
      <c r="AK58" s="168">
        <f t="shared" si="31"/>
        <v>0</v>
      </c>
      <c r="AL58" s="169"/>
      <c r="AM58" s="170"/>
    </row>
    <row r="59" ht="27.75" customHeight="1" spans="1:39">
      <c r="A59" s="55">
        <v>15</v>
      </c>
      <c r="B59" s="56" t="s">
        <v>85</v>
      </c>
      <c r="C59" s="57"/>
      <c r="D59" s="58" t="s">
        <v>71</v>
      </c>
      <c r="E59" s="59"/>
      <c r="F59" s="60"/>
      <c r="G59" s="60"/>
      <c r="H59" s="61"/>
      <c r="I59" s="60"/>
      <c r="J59" s="60"/>
      <c r="K59" s="60"/>
      <c r="L59" s="60"/>
      <c r="M59" s="60"/>
      <c r="N59" s="60">
        <v>89</v>
      </c>
      <c r="O59" s="60"/>
      <c r="P59" s="60"/>
      <c r="Q59" s="60"/>
      <c r="R59" s="60"/>
      <c r="S59" s="60"/>
      <c r="T59" s="60"/>
      <c r="U59" s="60"/>
      <c r="V59" s="60"/>
      <c r="W59" s="60"/>
      <c r="X59" s="61"/>
      <c r="Y59" s="61"/>
      <c r="Z59" s="60"/>
      <c r="AA59" s="60"/>
      <c r="AB59" s="60"/>
      <c r="AC59" s="60"/>
      <c r="AD59" s="60"/>
      <c r="AE59" s="60"/>
      <c r="AF59" s="121"/>
      <c r="AG59" s="60"/>
      <c r="AH59" s="60"/>
      <c r="AI59" s="60"/>
      <c r="AJ59" s="60"/>
      <c r="AK59" s="165"/>
      <c r="AL59" s="166">
        <f>SUM(E60:AF60)</f>
        <v>0.712</v>
      </c>
      <c r="AM59" s="167">
        <f>SUM(AG60:AK60)</f>
        <v>0</v>
      </c>
    </row>
    <row r="60" ht="31.9" customHeight="1" spans="1:40">
      <c r="A60" s="62"/>
      <c r="B60" s="63"/>
      <c r="C60" s="64"/>
      <c r="D60" s="58" t="s">
        <v>72</v>
      </c>
      <c r="E60" s="65">
        <f t="shared" ref="E60:M60" si="32">(E$24*E59)/1000</f>
        <v>0</v>
      </c>
      <c r="F60" s="66">
        <f t="shared" si="32"/>
        <v>0</v>
      </c>
      <c r="G60" s="66">
        <f t="shared" si="32"/>
        <v>0</v>
      </c>
      <c r="H60" s="66">
        <f t="shared" si="32"/>
        <v>0</v>
      </c>
      <c r="I60" s="66">
        <f t="shared" si="32"/>
        <v>0</v>
      </c>
      <c r="J60" s="66">
        <f t="shared" si="32"/>
        <v>0</v>
      </c>
      <c r="K60" s="66">
        <f t="shared" si="32"/>
        <v>0</v>
      </c>
      <c r="L60" s="66">
        <f t="shared" si="32"/>
        <v>0</v>
      </c>
      <c r="M60" s="66">
        <f t="shared" si="32"/>
        <v>0</v>
      </c>
      <c r="N60" s="66">
        <f t="shared" si="31"/>
        <v>0.712</v>
      </c>
      <c r="O60" s="66">
        <f t="shared" si="31"/>
        <v>0</v>
      </c>
      <c r="P60" s="66">
        <f t="shared" si="31"/>
        <v>0</v>
      </c>
      <c r="Q60" s="66">
        <f t="shared" si="31"/>
        <v>0</v>
      </c>
      <c r="R60" s="66">
        <f t="shared" si="31"/>
        <v>0</v>
      </c>
      <c r="S60" s="66">
        <f t="shared" si="31"/>
        <v>0</v>
      </c>
      <c r="T60" s="66">
        <f t="shared" si="31"/>
        <v>0</v>
      </c>
      <c r="U60" s="66">
        <f t="shared" si="31"/>
        <v>0</v>
      </c>
      <c r="V60" s="66">
        <f t="shared" si="31"/>
        <v>0</v>
      </c>
      <c r="W60" s="66">
        <f t="shared" si="31"/>
        <v>0</v>
      </c>
      <c r="X60" s="66">
        <f t="shared" si="31"/>
        <v>0</v>
      </c>
      <c r="Y60" s="66">
        <f t="shared" si="31"/>
        <v>0</v>
      </c>
      <c r="Z60" s="66">
        <f t="shared" si="31"/>
        <v>0</v>
      </c>
      <c r="AA60" s="66">
        <f t="shared" si="31"/>
        <v>0</v>
      </c>
      <c r="AB60" s="66">
        <f t="shared" si="31"/>
        <v>0</v>
      </c>
      <c r="AC60" s="66">
        <f t="shared" si="31"/>
        <v>0</v>
      </c>
      <c r="AD60" s="66">
        <f t="shared" si="31"/>
        <v>0</v>
      </c>
      <c r="AE60" s="66">
        <f t="shared" si="31"/>
        <v>0</v>
      </c>
      <c r="AF60" s="122">
        <f t="shared" si="31"/>
        <v>0</v>
      </c>
      <c r="AG60" s="66">
        <f t="shared" si="31"/>
        <v>0</v>
      </c>
      <c r="AH60" s="66">
        <f t="shared" si="31"/>
        <v>0</v>
      </c>
      <c r="AI60" s="66">
        <f t="shared" si="31"/>
        <v>0</v>
      </c>
      <c r="AJ60" s="66">
        <f t="shared" si="31"/>
        <v>0</v>
      </c>
      <c r="AK60" s="168">
        <f t="shared" si="31"/>
        <v>0</v>
      </c>
      <c r="AL60" s="169"/>
      <c r="AM60" s="170"/>
      <c r="AN60" s="12"/>
    </row>
    <row r="61" ht="27.75" customHeight="1" spans="1:39">
      <c r="A61" s="55">
        <v>16</v>
      </c>
      <c r="B61" s="56" t="s">
        <v>122</v>
      </c>
      <c r="C61" s="57"/>
      <c r="D61" s="58" t="s">
        <v>71</v>
      </c>
      <c r="E61" s="59"/>
      <c r="F61" s="60"/>
      <c r="G61" s="60"/>
      <c r="H61" s="61"/>
      <c r="I61" s="60"/>
      <c r="J61" s="60"/>
      <c r="K61" s="60"/>
      <c r="L61" s="60"/>
      <c r="M61" s="60">
        <v>10.05</v>
      </c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1"/>
      <c r="Y61" s="61"/>
      <c r="Z61" s="60"/>
      <c r="AA61" s="60"/>
      <c r="AB61" s="60"/>
      <c r="AC61" s="60"/>
      <c r="AD61" s="60"/>
      <c r="AE61" s="60"/>
      <c r="AF61" s="121"/>
      <c r="AG61" s="60"/>
      <c r="AH61" s="60"/>
      <c r="AI61" s="60"/>
      <c r="AJ61" s="60"/>
      <c r="AK61" s="165"/>
      <c r="AL61" s="178">
        <f>SUM(E62:AF62)</f>
        <v>0.0804</v>
      </c>
      <c r="AM61" s="167">
        <f>SUM(AG62:AK62)</f>
        <v>0</v>
      </c>
    </row>
    <row r="62" ht="24.6" spans="1:39">
      <c r="A62" s="62"/>
      <c r="B62" s="63"/>
      <c r="C62" s="64"/>
      <c r="D62" s="58" t="s">
        <v>72</v>
      </c>
      <c r="E62" s="65">
        <f t="shared" ref="E62:P62" si="33">(E$24*E61)/1000</f>
        <v>0</v>
      </c>
      <c r="F62" s="66">
        <f t="shared" si="33"/>
        <v>0</v>
      </c>
      <c r="G62" s="66">
        <f t="shared" si="33"/>
        <v>0</v>
      </c>
      <c r="H62" s="66">
        <f t="shared" si="33"/>
        <v>0</v>
      </c>
      <c r="I62" s="66">
        <f t="shared" si="33"/>
        <v>0</v>
      </c>
      <c r="J62" s="66">
        <f t="shared" si="33"/>
        <v>0</v>
      </c>
      <c r="K62" s="66">
        <f t="shared" si="33"/>
        <v>0</v>
      </c>
      <c r="L62" s="66">
        <f t="shared" si="33"/>
        <v>0</v>
      </c>
      <c r="M62" s="66">
        <f t="shared" si="33"/>
        <v>0.0804</v>
      </c>
      <c r="N62" s="66">
        <f t="shared" si="33"/>
        <v>0</v>
      </c>
      <c r="O62" s="66">
        <f t="shared" si="33"/>
        <v>0</v>
      </c>
      <c r="P62" s="66">
        <f t="shared" si="33"/>
        <v>0</v>
      </c>
      <c r="Q62" s="66">
        <f t="shared" si="31"/>
        <v>0</v>
      </c>
      <c r="R62" s="66">
        <f t="shared" si="31"/>
        <v>0</v>
      </c>
      <c r="S62" s="66">
        <f t="shared" si="31"/>
        <v>0</v>
      </c>
      <c r="T62" s="66">
        <f t="shared" si="31"/>
        <v>0</v>
      </c>
      <c r="U62" s="66">
        <f t="shared" si="31"/>
        <v>0</v>
      </c>
      <c r="V62" s="66">
        <f t="shared" si="31"/>
        <v>0</v>
      </c>
      <c r="W62" s="66">
        <f t="shared" si="31"/>
        <v>0</v>
      </c>
      <c r="X62" s="66">
        <f t="shared" si="31"/>
        <v>0</v>
      </c>
      <c r="Y62" s="66">
        <f t="shared" si="31"/>
        <v>0</v>
      </c>
      <c r="Z62" s="66">
        <f t="shared" si="31"/>
        <v>0</v>
      </c>
      <c r="AA62" s="66">
        <f t="shared" si="31"/>
        <v>0</v>
      </c>
      <c r="AB62" s="66">
        <f t="shared" si="31"/>
        <v>0</v>
      </c>
      <c r="AC62" s="66">
        <f t="shared" si="31"/>
        <v>0</v>
      </c>
      <c r="AD62" s="66">
        <f t="shared" si="31"/>
        <v>0</v>
      </c>
      <c r="AE62" s="66">
        <f t="shared" si="31"/>
        <v>0</v>
      </c>
      <c r="AF62" s="122">
        <f t="shared" si="31"/>
        <v>0</v>
      </c>
      <c r="AG62" s="66">
        <f t="shared" si="31"/>
        <v>0</v>
      </c>
      <c r="AH62" s="66">
        <f t="shared" si="31"/>
        <v>0</v>
      </c>
      <c r="AI62" s="66">
        <f t="shared" si="31"/>
        <v>0</v>
      </c>
      <c r="AJ62" s="66">
        <f t="shared" si="31"/>
        <v>0</v>
      </c>
      <c r="AK62" s="168">
        <f t="shared" si="31"/>
        <v>0</v>
      </c>
      <c r="AL62" s="179"/>
      <c r="AM62" s="170"/>
    </row>
    <row r="63" ht="27.75" hidden="1" customHeight="1" spans="1:39">
      <c r="A63" s="71"/>
      <c r="B63" s="56"/>
      <c r="C63" s="57"/>
      <c r="D63" s="58" t="s">
        <v>71</v>
      </c>
      <c r="E63" s="59"/>
      <c r="F63" s="60"/>
      <c r="G63" s="60"/>
      <c r="H63" s="61"/>
      <c r="I63" s="60"/>
      <c r="J63" s="60"/>
      <c r="K63" s="60"/>
      <c r="L63" s="60"/>
      <c r="M63" s="60"/>
      <c r="N63" s="60"/>
      <c r="O63" s="60"/>
      <c r="P63" s="92"/>
      <c r="Q63" s="60"/>
      <c r="R63" s="60"/>
      <c r="S63" s="60"/>
      <c r="T63" s="60"/>
      <c r="U63" s="60"/>
      <c r="V63" s="60"/>
      <c r="W63" s="60"/>
      <c r="X63" s="61"/>
      <c r="Y63" s="61"/>
      <c r="Z63" s="60"/>
      <c r="AA63" s="60"/>
      <c r="AB63" s="60"/>
      <c r="AC63" s="60"/>
      <c r="AD63" s="60"/>
      <c r="AE63" s="60"/>
      <c r="AF63" s="121"/>
      <c r="AG63" s="60"/>
      <c r="AH63" s="60"/>
      <c r="AI63" s="60"/>
      <c r="AJ63" s="60"/>
      <c r="AK63" s="165"/>
      <c r="AL63" s="180">
        <f>SUM(E64:AF64)</f>
        <v>0</v>
      </c>
      <c r="AM63" s="167">
        <f>SUM(AG64:AK64)</f>
        <v>0</v>
      </c>
    </row>
    <row r="64" ht="25.5" hidden="1" customHeight="1" spans="1:39">
      <c r="A64" s="71"/>
      <c r="B64" s="63"/>
      <c r="C64" s="64"/>
      <c r="D64" s="58" t="s">
        <v>72</v>
      </c>
      <c r="E64" s="65">
        <f t="shared" ref="E64:AK78" si="34">(E$24*E63)/1000</f>
        <v>0</v>
      </c>
      <c r="F64" s="66">
        <f t="shared" si="34"/>
        <v>0</v>
      </c>
      <c r="G64" s="66">
        <f t="shared" si="34"/>
        <v>0</v>
      </c>
      <c r="H64" s="66">
        <f t="shared" si="34"/>
        <v>0</v>
      </c>
      <c r="I64" s="66">
        <f t="shared" si="34"/>
        <v>0</v>
      </c>
      <c r="J64" s="66">
        <f t="shared" si="34"/>
        <v>0</v>
      </c>
      <c r="K64" s="66">
        <f t="shared" si="34"/>
        <v>0</v>
      </c>
      <c r="L64" s="66">
        <f t="shared" si="34"/>
        <v>0</v>
      </c>
      <c r="M64" s="66">
        <f t="shared" si="34"/>
        <v>0</v>
      </c>
      <c r="N64" s="66">
        <f t="shared" si="34"/>
        <v>0</v>
      </c>
      <c r="O64" s="66">
        <f t="shared" si="34"/>
        <v>0</v>
      </c>
      <c r="P64" s="66">
        <f t="shared" si="34"/>
        <v>0</v>
      </c>
      <c r="Q64" s="66">
        <f t="shared" si="34"/>
        <v>0</v>
      </c>
      <c r="R64" s="66">
        <f t="shared" si="34"/>
        <v>0</v>
      </c>
      <c r="S64" s="66">
        <f t="shared" si="34"/>
        <v>0</v>
      </c>
      <c r="T64" s="66">
        <f t="shared" si="34"/>
        <v>0</v>
      </c>
      <c r="U64" s="66">
        <f t="shared" si="34"/>
        <v>0</v>
      </c>
      <c r="V64" s="66">
        <f t="shared" si="34"/>
        <v>0</v>
      </c>
      <c r="W64" s="66">
        <f t="shared" si="34"/>
        <v>0</v>
      </c>
      <c r="X64" s="66">
        <f t="shared" si="34"/>
        <v>0</v>
      </c>
      <c r="Y64" s="66">
        <f t="shared" si="34"/>
        <v>0</v>
      </c>
      <c r="Z64" s="66">
        <f t="shared" si="34"/>
        <v>0</v>
      </c>
      <c r="AA64" s="66">
        <f t="shared" si="34"/>
        <v>0</v>
      </c>
      <c r="AB64" s="66">
        <f t="shared" si="34"/>
        <v>0</v>
      </c>
      <c r="AC64" s="66">
        <f t="shared" si="34"/>
        <v>0</v>
      </c>
      <c r="AD64" s="66">
        <f t="shared" si="34"/>
        <v>0</v>
      </c>
      <c r="AE64" s="66">
        <f t="shared" si="34"/>
        <v>0</v>
      </c>
      <c r="AF64" s="122">
        <f t="shared" si="34"/>
        <v>0</v>
      </c>
      <c r="AG64" s="66">
        <f t="shared" si="34"/>
        <v>0</v>
      </c>
      <c r="AH64" s="66">
        <f t="shared" si="34"/>
        <v>0</v>
      </c>
      <c r="AI64" s="66">
        <f t="shared" si="34"/>
        <v>0</v>
      </c>
      <c r="AJ64" s="66">
        <f t="shared" si="34"/>
        <v>0</v>
      </c>
      <c r="AK64" s="168">
        <f t="shared" si="34"/>
        <v>0</v>
      </c>
      <c r="AL64" s="181"/>
      <c r="AM64" s="170"/>
    </row>
    <row r="65" ht="24.6" spans="1:39">
      <c r="A65" s="55">
        <v>17</v>
      </c>
      <c r="B65" s="56" t="s">
        <v>89</v>
      </c>
      <c r="C65" s="57"/>
      <c r="D65" s="58" t="s">
        <v>71</v>
      </c>
      <c r="E65" s="59"/>
      <c r="F65" s="60"/>
      <c r="G65" s="60"/>
      <c r="H65" s="61"/>
      <c r="I65" s="60"/>
      <c r="J65" s="60"/>
      <c r="K65" s="60"/>
      <c r="L65" s="60"/>
      <c r="M65" s="60"/>
      <c r="N65" s="60"/>
      <c r="O65" s="60"/>
      <c r="P65" s="92"/>
      <c r="Q65" s="60"/>
      <c r="R65" s="60"/>
      <c r="S65" s="60"/>
      <c r="T65" s="60"/>
      <c r="U65" s="60"/>
      <c r="V65" s="60"/>
      <c r="W65" s="60"/>
      <c r="X65" s="61">
        <v>20</v>
      </c>
      <c r="Y65" s="61"/>
      <c r="Z65" s="60"/>
      <c r="AA65" s="60"/>
      <c r="AB65" s="60"/>
      <c r="AC65" s="60"/>
      <c r="AD65" s="60"/>
      <c r="AE65" s="60"/>
      <c r="AF65" s="121"/>
      <c r="AG65" s="60"/>
      <c r="AH65" s="60"/>
      <c r="AI65" s="60"/>
      <c r="AJ65" s="60"/>
      <c r="AK65" s="165"/>
      <c r="AL65" s="180">
        <f>SUM(E66:AF66)</f>
        <v>0.16</v>
      </c>
      <c r="AM65" s="167">
        <f>SUM(AG66:AK66)</f>
        <v>0</v>
      </c>
    </row>
    <row r="66" ht="24.6" spans="1:39">
      <c r="A66" s="62"/>
      <c r="B66" s="63"/>
      <c r="C66" s="64"/>
      <c r="D66" s="58" t="s">
        <v>72</v>
      </c>
      <c r="E66" s="65">
        <f t="shared" ref="E66:AK66" si="35">(E$24*E65)/1000</f>
        <v>0</v>
      </c>
      <c r="F66" s="66">
        <f t="shared" si="35"/>
        <v>0</v>
      </c>
      <c r="G66" s="66">
        <f t="shared" si="35"/>
        <v>0</v>
      </c>
      <c r="H66" s="66">
        <f t="shared" si="35"/>
        <v>0</v>
      </c>
      <c r="I66" s="66">
        <f t="shared" si="35"/>
        <v>0</v>
      </c>
      <c r="J66" s="66">
        <f t="shared" si="35"/>
        <v>0</v>
      </c>
      <c r="K66" s="66">
        <f t="shared" si="35"/>
        <v>0</v>
      </c>
      <c r="L66" s="66">
        <f t="shared" si="35"/>
        <v>0</v>
      </c>
      <c r="M66" s="66">
        <f t="shared" si="35"/>
        <v>0</v>
      </c>
      <c r="N66" s="66">
        <f t="shared" si="35"/>
        <v>0</v>
      </c>
      <c r="O66" s="66">
        <f t="shared" si="35"/>
        <v>0</v>
      </c>
      <c r="P66" s="66">
        <f t="shared" si="35"/>
        <v>0</v>
      </c>
      <c r="Q66" s="66">
        <f t="shared" si="35"/>
        <v>0</v>
      </c>
      <c r="R66" s="66">
        <f t="shared" si="35"/>
        <v>0</v>
      </c>
      <c r="S66" s="66">
        <f t="shared" si="35"/>
        <v>0</v>
      </c>
      <c r="T66" s="66">
        <f t="shared" si="35"/>
        <v>0</v>
      </c>
      <c r="U66" s="66">
        <f t="shared" si="35"/>
        <v>0</v>
      </c>
      <c r="V66" s="66">
        <f t="shared" si="35"/>
        <v>0</v>
      </c>
      <c r="W66" s="66">
        <f t="shared" si="35"/>
        <v>0</v>
      </c>
      <c r="X66" s="66">
        <f t="shared" si="35"/>
        <v>0.16</v>
      </c>
      <c r="Y66" s="66">
        <f t="shared" si="35"/>
        <v>0</v>
      </c>
      <c r="Z66" s="66">
        <f t="shared" si="35"/>
        <v>0</v>
      </c>
      <c r="AA66" s="66">
        <f t="shared" si="35"/>
        <v>0</v>
      </c>
      <c r="AB66" s="66">
        <f t="shared" si="35"/>
        <v>0</v>
      </c>
      <c r="AC66" s="66">
        <f t="shared" si="35"/>
        <v>0</v>
      </c>
      <c r="AD66" s="66">
        <f t="shared" si="35"/>
        <v>0</v>
      </c>
      <c r="AE66" s="66">
        <f t="shared" si="35"/>
        <v>0</v>
      </c>
      <c r="AF66" s="122">
        <f t="shared" si="35"/>
        <v>0</v>
      </c>
      <c r="AG66" s="66">
        <f t="shared" si="35"/>
        <v>0</v>
      </c>
      <c r="AH66" s="66">
        <f t="shared" si="35"/>
        <v>0</v>
      </c>
      <c r="AI66" s="66">
        <f t="shared" si="35"/>
        <v>0</v>
      </c>
      <c r="AJ66" s="66">
        <f t="shared" si="35"/>
        <v>0</v>
      </c>
      <c r="AK66" s="168">
        <f t="shared" si="35"/>
        <v>0</v>
      </c>
      <c r="AL66" s="181"/>
      <c r="AM66" s="170"/>
    </row>
    <row r="67" ht="27" customHeight="1" spans="1:39">
      <c r="A67" s="55">
        <v>18</v>
      </c>
      <c r="B67" s="56" t="s">
        <v>123</v>
      </c>
      <c r="C67" s="57"/>
      <c r="D67" s="58" t="s">
        <v>71</v>
      </c>
      <c r="E67" s="59"/>
      <c r="F67" s="60"/>
      <c r="G67" s="60"/>
      <c r="H67" s="61"/>
      <c r="I67" s="60"/>
      <c r="J67" s="60"/>
      <c r="K67" s="60"/>
      <c r="L67" s="60"/>
      <c r="M67" s="60"/>
      <c r="N67" s="60">
        <v>8</v>
      </c>
      <c r="O67" s="60"/>
      <c r="P67" s="92"/>
      <c r="Q67" s="60"/>
      <c r="R67" s="60"/>
      <c r="S67" s="60"/>
      <c r="T67" s="60"/>
      <c r="U67" s="60"/>
      <c r="V67" s="60"/>
      <c r="W67" s="60"/>
      <c r="X67" s="61"/>
      <c r="Y67" s="61"/>
      <c r="Z67" s="60"/>
      <c r="AA67" s="60"/>
      <c r="AB67" s="60"/>
      <c r="AC67" s="60"/>
      <c r="AD67" s="60"/>
      <c r="AE67" s="60"/>
      <c r="AF67" s="121"/>
      <c r="AG67" s="60"/>
      <c r="AH67" s="60"/>
      <c r="AI67" s="60"/>
      <c r="AJ67" s="60"/>
      <c r="AK67" s="165"/>
      <c r="AL67" s="180">
        <f>SUM(E68:AF68)</f>
        <v>0.064</v>
      </c>
      <c r="AM67" s="167">
        <f>SUM(AG68:AK68)</f>
        <v>0</v>
      </c>
    </row>
    <row r="68" ht="23.45" customHeight="1" spans="1:39">
      <c r="A68" s="62"/>
      <c r="B68" s="63"/>
      <c r="C68" s="64"/>
      <c r="D68" s="58" t="s">
        <v>72</v>
      </c>
      <c r="E68" s="65">
        <f t="shared" ref="E68:AK68" si="36">(E$24*E67)/1000</f>
        <v>0</v>
      </c>
      <c r="F68" s="66">
        <f t="shared" si="36"/>
        <v>0</v>
      </c>
      <c r="G68" s="66">
        <f t="shared" si="36"/>
        <v>0</v>
      </c>
      <c r="H68" s="66">
        <f t="shared" si="36"/>
        <v>0</v>
      </c>
      <c r="I68" s="66">
        <f t="shared" si="36"/>
        <v>0</v>
      </c>
      <c r="J68" s="66">
        <f t="shared" si="36"/>
        <v>0</v>
      </c>
      <c r="K68" s="66">
        <f t="shared" si="36"/>
        <v>0</v>
      </c>
      <c r="L68" s="66">
        <f t="shared" si="36"/>
        <v>0</v>
      </c>
      <c r="M68" s="66">
        <f t="shared" si="36"/>
        <v>0</v>
      </c>
      <c r="N68" s="66">
        <f t="shared" si="36"/>
        <v>0.064</v>
      </c>
      <c r="O68" s="66">
        <f t="shared" si="36"/>
        <v>0</v>
      </c>
      <c r="P68" s="66">
        <f t="shared" si="36"/>
        <v>0</v>
      </c>
      <c r="Q68" s="66">
        <f t="shared" si="36"/>
        <v>0</v>
      </c>
      <c r="R68" s="66">
        <f t="shared" si="36"/>
        <v>0</v>
      </c>
      <c r="S68" s="66">
        <f t="shared" si="36"/>
        <v>0</v>
      </c>
      <c r="T68" s="66">
        <f t="shared" si="36"/>
        <v>0</v>
      </c>
      <c r="U68" s="66">
        <f t="shared" si="36"/>
        <v>0</v>
      </c>
      <c r="V68" s="66">
        <f t="shared" si="36"/>
        <v>0</v>
      </c>
      <c r="W68" s="66">
        <f t="shared" si="36"/>
        <v>0</v>
      </c>
      <c r="X68" s="66">
        <f t="shared" si="36"/>
        <v>0</v>
      </c>
      <c r="Y68" s="66">
        <f t="shared" si="36"/>
        <v>0</v>
      </c>
      <c r="Z68" s="66">
        <f t="shared" si="36"/>
        <v>0</v>
      </c>
      <c r="AA68" s="66">
        <f t="shared" si="36"/>
        <v>0</v>
      </c>
      <c r="AB68" s="66">
        <f t="shared" si="36"/>
        <v>0</v>
      </c>
      <c r="AC68" s="66">
        <f t="shared" si="36"/>
        <v>0</v>
      </c>
      <c r="AD68" s="66">
        <f t="shared" si="36"/>
        <v>0</v>
      </c>
      <c r="AE68" s="66">
        <f t="shared" si="36"/>
        <v>0</v>
      </c>
      <c r="AF68" s="122">
        <f t="shared" si="36"/>
        <v>0</v>
      </c>
      <c r="AG68" s="66">
        <f t="shared" si="36"/>
        <v>0</v>
      </c>
      <c r="AH68" s="66">
        <f t="shared" si="36"/>
        <v>0</v>
      </c>
      <c r="AI68" s="66">
        <f t="shared" si="36"/>
        <v>0</v>
      </c>
      <c r="AJ68" s="66">
        <f t="shared" si="36"/>
        <v>0</v>
      </c>
      <c r="AK68" s="168">
        <f t="shared" si="36"/>
        <v>0</v>
      </c>
      <c r="AL68" s="181"/>
      <c r="AM68" s="170"/>
    </row>
    <row r="69" ht="27" customHeight="1" spans="1:39">
      <c r="A69" s="55">
        <v>19</v>
      </c>
      <c r="B69" s="56" t="s">
        <v>96</v>
      </c>
      <c r="C69" s="57"/>
      <c r="D69" s="58" t="s">
        <v>71</v>
      </c>
      <c r="E69" s="59"/>
      <c r="F69" s="60"/>
      <c r="G69" s="60"/>
      <c r="H69" s="61"/>
      <c r="I69" s="60"/>
      <c r="J69" s="60"/>
      <c r="K69" s="60"/>
      <c r="L69" s="60"/>
      <c r="M69" s="60"/>
      <c r="N69" s="60"/>
      <c r="O69" s="60">
        <v>40.8</v>
      </c>
      <c r="P69" s="92"/>
      <c r="Q69" s="60"/>
      <c r="R69" s="60"/>
      <c r="S69" s="60"/>
      <c r="T69" s="60"/>
      <c r="U69" s="60"/>
      <c r="V69" s="60"/>
      <c r="W69" s="60"/>
      <c r="X69" s="61"/>
      <c r="Y69" s="61"/>
      <c r="Z69" s="60"/>
      <c r="AA69" s="60"/>
      <c r="AB69" s="60"/>
      <c r="AC69" s="60"/>
      <c r="AD69" s="60"/>
      <c r="AE69" s="60"/>
      <c r="AF69" s="121"/>
      <c r="AG69" s="60"/>
      <c r="AH69" s="60"/>
      <c r="AI69" s="60"/>
      <c r="AJ69" s="60"/>
      <c r="AK69" s="165"/>
      <c r="AL69" s="180">
        <f>SUM(E70:AF70)</f>
        <v>0.3264</v>
      </c>
      <c r="AM69" s="167">
        <f>SUM(AG70:AK70)</f>
        <v>0</v>
      </c>
    </row>
    <row r="70" ht="23.45" customHeight="1" spans="1:39">
      <c r="A70" s="62"/>
      <c r="B70" s="63"/>
      <c r="C70" s="64"/>
      <c r="D70" s="58" t="s">
        <v>72</v>
      </c>
      <c r="E70" s="65">
        <f t="shared" ref="E70:AK70" si="37">(E$24*E69)/1000</f>
        <v>0</v>
      </c>
      <c r="F70" s="66">
        <f t="shared" si="37"/>
        <v>0</v>
      </c>
      <c r="G70" s="66">
        <f t="shared" si="37"/>
        <v>0</v>
      </c>
      <c r="H70" s="66">
        <f t="shared" si="37"/>
        <v>0</v>
      </c>
      <c r="I70" s="66">
        <f t="shared" si="37"/>
        <v>0</v>
      </c>
      <c r="J70" s="66">
        <f t="shared" si="37"/>
        <v>0</v>
      </c>
      <c r="K70" s="66">
        <f t="shared" si="37"/>
        <v>0</v>
      </c>
      <c r="L70" s="66">
        <f t="shared" si="37"/>
        <v>0</v>
      </c>
      <c r="M70" s="66">
        <f t="shared" si="37"/>
        <v>0</v>
      </c>
      <c r="N70" s="66">
        <f t="shared" si="37"/>
        <v>0</v>
      </c>
      <c r="O70" s="66">
        <f t="shared" si="37"/>
        <v>0.3264</v>
      </c>
      <c r="P70" s="66">
        <f t="shared" si="37"/>
        <v>0</v>
      </c>
      <c r="Q70" s="66">
        <f t="shared" si="37"/>
        <v>0</v>
      </c>
      <c r="R70" s="66">
        <f t="shared" si="37"/>
        <v>0</v>
      </c>
      <c r="S70" s="66">
        <f t="shared" si="37"/>
        <v>0</v>
      </c>
      <c r="T70" s="66">
        <f t="shared" si="37"/>
        <v>0</v>
      </c>
      <c r="U70" s="66">
        <f t="shared" si="37"/>
        <v>0</v>
      </c>
      <c r="V70" s="66">
        <f t="shared" si="37"/>
        <v>0</v>
      </c>
      <c r="W70" s="66">
        <f t="shared" si="37"/>
        <v>0</v>
      </c>
      <c r="X70" s="66">
        <f t="shared" si="37"/>
        <v>0</v>
      </c>
      <c r="Y70" s="66">
        <f t="shared" si="37"/>
        <v>0</v>
      </c>
      <c r="Z70" s="66">
        <f t="shared" si="37"/>
        <v>0</v>
      </c>
      <c r="AA70" s="66">
        <f t="shared" si="37"/>
        <v>0</v>
      </c>
      <c r="AB70" s="66">
        <f t="shared" si="37"/>
        <v>0</v>
      </c>
      <c r="AC70" s="66">
        <f t="shared" si="37"/>
        <v>0</v>
      </c>
      <c r="AD70" s="66">
        <f t="shared" si="37"/>
        <v>0</v>
      </c>
      <c r="AE70" s="66">
        <f t="shared" si="37"/>
        <v>0</v>
      </c>
      <c r="AF70" s="122">
        <f t="shared" si="37"/>
        <v>0</v>
      </c>
      <c r="AG70" s="66">
        <f t="shared" si="37"/>
        <v>0</v>
      </c>
      <c r="AH70" s="66">
        <f t="shared" si="37"/>
        <v>0</v>
      </c>
      <c r="AI70" s="66">
        <f t="shared" si="37"/>
        <v>0</v>
      </c>
      <c r="AJ70" s="66">
        <f t="shared" si="37"/>
        <v>0</v>
      </c>
      <c r="AK70" s="168">
        <f t="shared" si="37"/>
        <v>0</v>
      </c>
      <c r="AL70" s="181"/>
      <c r="AM70" s="170"/>
    </row>
    <row r="71" ht="24.6" spans="1:39">
      <c r="A71" s="55">
        <v>20</v>
      </c>
      <c r="B71" s="56" t="s">
        <v>49</v>
      </c>
      <c r="C71" s="57"/>
      <c r="D71" s="58" t="s">
        <v>71</v>
      </c>
      <c r="E71" s="59"/>
      <c r="F71" s="60"/>
      <c r="G71" s="60"/>
      <c r="H71" s="61"/>
      <c r="I71" s="60"/>
      <c r="J71" s="60"/>
      <c r="K71" s="60"/>
      <c r="L71" s="60"/>
      <c r="M71" s="60"/>
      <c r="N71" s="60"/>
      <c r="O71" s="60"/>
      <c r="P71" s="92"/>
      <c r="Q71" s="60"/>
      <c r="R71" s="60">
        <v>170</v>
      </c>
      <c r="S71" s="60"/>
      <c r="T71" s="60"/>
      <c r="U71" s="60"/>
      <c r="V71" s="60"/>
      <c r="W71" s="60"/>
      <c r="X71" s="61"/>
      <c r="Y71" s="61"/>
      <c r="Z71" s="60"/>
      <c r="AA71" s="60"/>
      <c r="AB71" s="60"/>
      <c r="AC71" s="60"/>
      <c r="AD71" s="60"/>
      <c r="AE71" s="60"/>
      <c r="AF71" s="121"/>
      <c r="AG71" s="60"/>
      <c r="AH71" s="60"/>
      <c r="AI71" s="60"/>
      <c r="AJ71" s="60"/>
      <c r="AK71" s="165"/>
      <c r="AL71" s="180">
        <f>SUM(E72:AF72)</f>
        <v>1.36</v>
      </c>
      <c r="AM71" s="167">
        <f>SUM(AG72:AK72)</f>
        <v>0</v>
      </c>
    </row>
    <row r="72" ht="24.6" spans="1:40">
      <c r="A72" s="62"/>
      <c r="B72" s="63"/>
      <c r="C72" s="64"/>
      <c r="D72" s="58" t="s">
        <v>72</v>
      </c>
      <c r="E72" s="65">
        <f t="shared" ref="E72:AK72" si="38">(E$24*E71)/1000</f>
        <v>0</v>
      </c>
      <c r="F72" s="66">
        <f t="shared" si="38"/>
        <v>0</v>
      </c>
      <c r="G72" s="66">
        <f t="shared" si="38"/>
        <v>0</v>
      </c>
      <c r="H72" s="66">
        <f t="shared" si="38"/>
        <v>0</v>
      </c>
      <c r="I72" s="66">
        <f t="shared" si="38"/>
        <v>0</v>
      </c>
      <c r="J72" s="66">
        <f t="shared" si="38"/>
        <v>0</v>
      </c>
      <c r="K72" s="66">
        <f t="shared" si="38"/>
        <v>0</v>
      </c>
      <c r="L72" s="66">
        <f t="shared" si="38"/>
        <v>0</v>
      </c>
      <c r="M72" s="66">
        <f t="shared" si="38"/>
        <v>0</v>
      </c>
      <c r="N72" s="66">
        <f t="shared" si="38"/>
        <v>0</v>
      </c>
      <c r="O72" s="66">
        <f t="shared" si="38"/>
        <v>0</v>
      </c>
      <c r="P72" s="66">
        <f t="shared" si="38"/>
        <v>0</v>
      </c>
      <c r="Q72" s="66">
        <f t="shared" si="38"/>
        <v>0</v>
      </c>
      <c r="R72" s="66">
        <f t="shared" si="38"/>
        <v>1.36</v>
      </c>
      <c r="S72" s="66">
        <f t="shared" si="38"/>
        <v>0</v>
      </c>
      <c r="T72" s="66">
        <f t="shared" si="38"/>
        <v>0</v>
      </c>
      <c r="U72" s="66">
        <f t="shared" si="38"/>
        <v>0</v>
      </c>
      <c r="V72" s="66">
        <f t="shared" si="38"/>
        <v>0</v>
      </c>
      <c r="W72" s="66">
        <f t="shared" si="38"/>
        <v>0</v>
      </c>
      <c r="X72" s="66">
        <f t="shared" si="38"/>
        <v>0</v>
      </c>
      <c r="Y72" s="66">
        <f t="shared" si="38"/>
        <v>0</v>
      </c>
      <c r="Z72" s="66">
        <f t="shared" si="38"/>
        <v>0</v>
      </c>
      <c r="AA72" s="66">
        <f t="shared" si="38"/>
        <v>0</v>
      </c>
      <c r="AB72" s="66">
        <f t="shared" si="38"/>
        <v>0</v>
      </c>
      <c r="AC72" s="66">
        <f t="shared" si="38"/>
        <v>0</v>
      </c>
      <c r="AD72" s="66">
        <f t="shared" si="38"/>
        <v>0</v>
      </c>
      <c r="AE72" s="66">
        <f t="shared" si="38"/>
        <v>0</v>
      </c>
      <c r="AF72" s="122">
        <f t="shared" si="38"/>
        <v>0</v>
      </c>
      <c r="AG72" s="66">
        <f t="shared" si="38"/>
        <v>0</v>
      </c>
      <c r="AH72" s="66">
        <f t="shared" si="38"/>
        <v>0</v>
      </c>
      <c r="AI72" s="66">
        <f t="shared" si="38"/>
        <v>0</v>
      </c>
      <c r="AJ72" s="66">
        <f t="shared" si="38"/>
        <v>0</v>
      </c>
      <c r="AK72" s="168">
        <f t="shared" si="38"/>
        <v>0</v>
      </c>
      <c r="AL72" s="181"/>
      <c r="AM72" s="170"/>
      <c r="AN72" s="217"/>
    </row>
    <row r="73" ht="24.6" hidden="1" spans="1:39">
      <c r="A73" s="55">
        <v>21</v>
      </c>
      <c r="B73" s="56" t="s">
        <v>80</v>
      </c>
      <c r="C73" s="57"/>
      <c r="D73" s="58" t="s">
        <v>71</v>
      </c>
      <c r="E73" s="59"/>
      <c r="F73" s="60"/>
      <c r="G73" s="60"/>
      <c r="H73" s="61"/>
      <c r="I73" s="60"/>
      <c r="J73" s="60"/>
      <c r="K73" s="60"/>
      <c r="L73" s="60"/>
      <c r="M73" s="60"/>
      <c r="N73" s="60"/>
      <c r="O73" s="60"/>
      <c r="P73" s="92"/>
      <c r="Q73" s="60"/>
      <c r="R73" s="60"/>
      <c r="S73" s="60"/>
      <c r="T73" s="60"/>
      <c r="U73" s="60"/>
      <c r="V73" s="60"/>
      <c r="W73" s="60"/>
      <c r="X73" s="61"/>
      <c r="Y73" s="61"/>
      <c r="Z73" s="60"/>
      <c r="AA73" s="60"/>
      <c r="AB73" s="60"/>
      <c r="AC73" s="60"/>
      <c r="AD73" s="60"/>
      <c r="AE73" s="60"/>
      <c r="AF73" s="121"/>
      <c r="AG73" s="60"/>
      <c r="AH73" s="60"/>
      <c r="AI73" s="60"/>
      <c r="AJ73" s="60"/>
      <c r="AK73" s="165"/>
      <c r="AL73" s="180">
        <f>SUM(E74:AF74)</f>
        <v>0</v>
      </c>
      <c r="AM73" s="167">
        <f>SUM(AG74:AK74)</f>
        <v>0</v>
      </c>
    </row>
    <row r="74" ht="24.6" hidden="1" spans="1:40">
      <c r="A74" s="62"/>
      <c r="B74" s="63"/>
      <c r="C74" s="64"/>
      <c r="D74" s="58" t="s">
        <v>72</v>
      </c>
      <c r="E74" s="65">
        <f t="shared" ref="E74:M74" si="39">(E$24*E73)/1000</f>
        <v>0</v>
      </c>
      <c r="F74" s="66">
        <f t="shared" si="39"/>
        <v>0</v>
      </c>
      <c r="G74" s="66">
        <f t="shared" si="39"/>
        <v>0</v>
      </c>
      <c r="H74" s="66">
        <f t="shared" si="39"/>
        <v>0</v>
      </c>
      <c r="I74" s="66">
        <f t="shared" si="39"/>
        <v>0</v>
      </c>
      <c r="J74" s="66">
        <f t="shared" si="39"/>
        <v>0</v>
      </c>
      <c r="K74" s="66">
        <f t="shared" si="39"/>
        <v>0</v>
      </c>
      <c r="L74" s="66">
        <f t="shared" si="39"/>
        <v>0</v>
      </c>
      <c r="M74" s="66">
        <f t="shared" si="39"/>
        <v>0</v>
      </c>
      <c r="N74" s="66">
        <f t="shared" si="34"/>
        <v>0</v>
      </c>
      <c r="O74" s="66">
        <f t="shared" si="34"/>
        <v>0</v>
      </c>
      <c r="P74" s="66">
        <f t="shared" si="34"/>
        <v>0</v>
      </c>
      <c r="Q74" s="66">
        <f t="shared" si="34"/>
        <v>0</v>
      </c>
      <c r="R74" s="66">
        <f t="shared" si="34"/>
        <v>0</v>
      </c>
      <c r="S74" s="66">
        <f t="shared" si="34"/>
        <v>0</v>
      </c>
      <c r="T74" s="66">
        <f t="shared" si="34"/>
        <v>0</v>
      </c>
      <c r="U74" s="66">
        <f t="shared" si="34"/>
        <v>0</v>
      </c>
      <c r="V74" s="66">
        <f t="shared" si="34"/>
        <v>0</v>
      </c>
      <c r="W74" s="66">
        <f t="shared" si="34"/>
        <v>0</v>
      </c>
      <c r="X74" s="66">
        <f t="shared" si="34"/>
        <v>0</v>
      </c>
      <c r="Y74" s="66">
        <f t="shared" si="34"/>
        <v>0</v>
      </c>
      <c r="Z74" s="66">
        <f t="shared" si="34"/>
        <v>0</v>
      </c>
      <c r="AA74" s="66">
        <f t="shared" si="34"/>
        <v>0</v>
      </c>
      <c r="AB74" s="66">
        <f t="shared" si="34"/>
        <v>0</v>
      </c>
      <c r="AC74" s="66">
        <f t="shared" si="34"/>
        <v>0</v>
      </c>
      <c r="AD74" s="66">
        <f t="shared" si="34"/>
        <v>0</v>
      </c>
      <c r="AE74" s="66">
        <f t="shared" si="34"/>
        <v>0</v>
      </c>
      <c r="AF74" s="122">
        <f t="shared" si="34"/>
        <v>0</v>
      </c>
      <c r="AG74" s="66">
        <f t="shared" si="34"/>
        <v>0</v>
      </c>
      <c r="AH74" s="66">
        <f t="shared" si="34"/>
        <v>0</v>
      </c>
      <c r="AI74" s="66">
        <f t="shared" si="34"/>
        <v>0</v>
      </c>
      <c r="AJ74" s="66">
        <f t="shared" si="34"/>
        <v>0</v>
      </c>
      <c r="AK74" s="168">
        <f t="shared" si="34"/>
        <v>0</v>
      </c>
      <c r="AL74" s="181"/>
      <c r="AM74" s="170"/>
      <c r="AN74" s="217"/>
    </row>
    <row r="75" ht="24.6" spans="1:39">
      <c r="A75" s="55">
        <v>22</v>
      </c>
      <c r="B75" s="56" t="s">
        <v>92</v>
      </c>
      <c r="C75" s="57"/>
      <c r="D75" s="58" t="s">
        <v>71</v>
      </c>
      <c r="E75" s="59"/>
      <c r="F75" s="60"/>
      <c r="G75" s="60"/>
      <c r="H75" s="61">
        <v>0.2</v>
      </c>
      <c r="I75" s="60"/>
      <c r="J75" s="60"/>
      <c r="K75" s="60"/>
      <c r="L75" s="60"/>
      <c r="M75" s="60"/>
      <c r="N75" s="60"/>
      <c r="O75" s="60"/>
      <c r="P75" s="92"/>
      <c r="Q75" s="60"/>
      <c r="R75" s="60"/>
      <c r="S75" s="60"/>
      <c r="T75" s="60"/>
      <c r="U75" s="60"/>
      <c r="V75" s="60"/>
      <c r="W75" s="60"/>
      <c r="X75" s="61"/>
      <c r="Y75" s="61"/>
      <c r="Z75" s="60"/>
      <c r="AA75" s="60"/>
      <c r="AB75" s="60"/>
      <c r="AC75" s="60"/>
      <c r="AD75" s="60"/>
      <c r="AE75" s="60"/>
      <c r="AF75" s="121"/>
      <c r="AG75" s="60"/>
      <c r="AH75" s="60"/>
      <c r="AI75" s="60"/>
      <c r="AJ75" s="60"/>
      <c r="AK75" s="165"/>
      <c r="AL75" s="180">
        <f t="shared" ref="AL75" si="40">SUM(E76:AF76)</f>
        <v>0.0016</v>
      </c>
      <c r="AM75" s="167">
        <f>SUM(AG76:AK76)</f>
        <v>0</v>
      </c>
    </row>
    <row r="76" ht="24.6" spans="1:39">
      <c r="A76" s="62"/>
      <c r="B76" s="63"/>
      <c r="C76" s="64"/>
      <c r="D76" s="58" t="s">
        <v>72</v>
      </c>
      <c r="E76" s="65">
        <f t="shared" ref="E76:AK76" si="41">(E$24*E75)/1000</f>
        <v>0</v>
      </c>
      <c r="F76" s="66">
        <f t="shared" si="41"/>
        <v>0</v>
      </c>
      <c r="G76" s="66">
        <f t="shared" si="41"/>
        <v>0</v>
      </c>
      <c r="H76" s="66">
        <f t="shared" si="41"/>
        <v>0.0016</v>
      </c>
      <c r="I76" s="66">
        <f t="shared" si="41"/>
        <v>0</v>
      </c>
      <c r="J76" s="66">
        <f t="shared" si="41"/>
        <v>0</v>
      </c>
      <c r="K76" s="66">
        <f t="shared" si="41"/>
        <v>0</v>
      </c>
      <c r="L76" s="66">
        <f t="shared" si="41"/>
        <v>0</v>
      </c>
      <c r="M76" s="66">
        <f t="shared" si="41"/>
        <v>0</v>
      </c>
      <c r="N76" s="66">
        <f t="shared" si="41"/>
        <v>0</v>
      </c>
      <c r="O76" s="66">
        <f t="shared" si="41"/>
        <v>0</v>
      </c>
      <c r="P76" s="66">
        <f t="shared" si="41"/>
        <v>0</v>
      </c>
      <c r="Q76" s="66">
        <f t="shared" si="41"/>
        <v>0</v>
      </c>
      <c r="R76" s="66">
        <f t="shared" si="41"/>
        <v>0</v>
      </c>
      <c r="S76" s="66">
        <f t="shared" si="41"/>
        <v>0</v>
      </c>
      <c r="T76" s="66">
        <f t="shared" si="41"/>
        <v>0</v>
      </c>
      <c r="U76" s="66">
        <f t="shared" si="41"/>
        <v>0</v>
      </c>
      <c r="V76" s="66">
        <f t="shared" si="41"/>
        <v>0</v>
      </c>
      <c r="W76" s="66">
        <f t="shared" si="41"/>
        <v>0</v>
      </c>
      <c r="X76" s="66">
        <f t="shared" si="41"/>
        <v>0</v>
      </c>
      <c r="Y76" s="66">
        <f t="shared" si="41"/>
        <v>0</v>
      </c>
      <c r="Z76" s="66">
        <f t="shared" si="41"/>
        <v>0</v>
      </c>
      <c r="AA76" s="66">
        <f t="shared" si="41"/>
        <v>0</v>
      </c>
      <c r="AB76" s="66">
        <f t="shared" si="41"/>
        <v>0</v>
      </c>
      <c r="AC76" s="66">
        <f t="shared" si="41"/>
        <v>0</v>
      </c>
      <c r="AD76" s="66">
        <f t="shared" si="41"/>
        <v>0</v>
      </c>
      <c r="AE76" s="66">
        <f t="shared" si="41"/>
        <v>0</v>
      </c>
      <c r="AF76" s="122">
        <f t="shared" si="41"/>
        <v>0</v>
      </c>
      <c r="AG76" s="66">
        <f t="shared" si="41"/>
        <v>0</v>
      </c>
      <c r="AH76" s="66">
        <f t="shared" si="41"/>
        <v>0</v>
      </c>
      <c r="AI76" s="66">
        <f t="shared" si="41"/>
        <v>0</v>
      </c>
      <c r="AJ76" s="66">
        <f t="shared" si="41"/>
        <v>0</v>
      </c>
      <c r="AK76" s="168">
        <f t="shared" si="41"/>
        <v>0</v>
      </c>
      <c r="AL76" s="181"/>
      <c r="AM76" s="170"/>
    </row>
    <row r="77" ht="25.2" spans="1:39">
      <c r="A77" s="71"/>
      <c r="B77" s="56" t="s">
        <v>80</v>
      </c>
      <c r="C77" s="57"/>
      <c r="D77" s="58" t="s">
        <v>71</v>
      </c>
      <c r="E77" s="59"/>
      <c r="F77" s="60"/>
      <c r="G77" s="60"/>
      <c r="H77" s="61">
        <v>4</v>
      </c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1"/>
      <c r="Y77" s="61"/>
      <c r="Z77" s="60"/>
      <c r="AA77" s="60"/>
      <c r="AB77" s="60"/>
      <c r="AC77" s="60"/>
      <c r="AD77" s="60"/>
      <c r="AE77" s="60"/>
      <c r="AF77" s="121"/>
      <c r="AG77" s="60"/>
      <c r="AH77" s="60"/>
      <c r="AI77" s="60"/>
      <c r="AJ77" s="60"/>
      <c r="AK77" s="165"/>
      <c r="AL77" s="180">
        <f t="shared" ref="AL77" si="42">SUM(E78:AF78)</f>
        <v>0.032</v>
      </c>
      <c r="AM77" s="167">
        <f>SUM(AG78:AK78)</f>
        <v>0</v>
      </c>
    </row>
    <row r="78" ht="25.2" spans="1:39">
      <c r="A78" s="71"/>
      <c r="B78" s="63"/>
      <c r="C78" s="64"/>
      <c r="D78" s="58" t="s">
        <v>72</v>
      </c>
      <c r="E78" s="65">
        <f t="shared" ref="E78:R78" si="43">(E$24*E77)/1000</f>
        <v>0</v>
      </c>
      <c r="F78" s="66">
        <f t="shared" si="43"/>
        <v>0</v>
      </c>
      <c r="G78" s="66">
        <f t="shared" si="43"/>
        <v>0</v>
      </c>
      <c r="H78" s="66">
        <f t="shared" si="43"/>
        <v>0.032</v>
      </c>
      <c r="I78" s="66">
        <f t="shared" si="43"/>
        <v>0</v>
      </c>
      <c r="J78" s="66">
        <f t="shared" si="43"/>
        <v>0</v>
      </c>
      <c r="K78" s="66">
        <f t="shared" si="43"/>
        <v>0</v>
      </c>
      <c r="L78" s="66">
        <f t="shared" si="43"/>
        <v>0</v>
      </c>
      <c r="M78" s="66">
        <f t="shared" si="43"/>
        <v>0</v>
      </c>
      <c r="N78" s="66">
        <f t="shared" si="43"/>
        <v>0</v>
      </c>
      <c r="O78" s="66">
        <f t="shared" si="43"/>
        <v>0</v>
      </c>
      <c r="P78" s="66">
        <f t="shared" si="43"/>
        <v>0</v>
      </c>
      <c r="Q78" s="66">
        <f t="shared" si="43"/>
        <v>0</v>
      </c>
      <c r="R78" s="66">
        <f t="shared" si="43"/>
        <v>0</v>
      </c>
      <c r="S78" s="66"/>
      <c r="T78" s="66"/>
      <c r="U78" s="66"/>
      <c r="V78" s="66">
        <f t="shared" si="34"/>
        <v>0</v>
      </c>
      <c r="W78" s="66">
        <f t="shared" si="34"/>
        <v>0</v>
      </c>
      <c r="X78" s="66">
        <f t="shared" si="34"/>
        <v>0</v>
      </c>
      <c r="Y78" s="66">
        <f t="shared" si="34"/>
        <v>0</v>
      </c>
      <c r="Z78" s="66">
        <f t="shared" si="34"/>
        <v>0</v>
      </c>
      <c r="AA78" s="66">
        <f t="shared" si="34"/>
        <v>0</v>
      </c>
      <c r="AB78" s="66">
        <f t="shared" si="34"/>
        <v>0</v>
      </c>
      <c r="AC78" s="66">
        <f t="shared" si="34"/>
        <v>0</v>
      </c>
      <c r="AD78" s="66">
        <f t="shared" si="34"/>
        <v>0</v>
      </c>
      <c r="AE78" s="66">
        <f t="shared" si="34"/>
        <v>0</v>
      </c>
      <c r="AF78" s="122">
        <f t="shared" si="34"/>
        <v>0</v>
      </c>
      <c r="AG78" s="66">
        <f t="shared" si="34"/>
        <v>0</v>
      </c>
      <c r="AH78" s="66">
        <f t="shared" si="34"/>
        <v>0</v>
      </c>
      <c r="AI78" s="66">
        <f t="shared" si="34"/>
        <v>0</v>
      </c>
      <c r="AJ78" s="66">
        <f t="shared" si="34"/>
        <v>0</v>
      </c>
      <c r="AK78" s="168">
        <f t="shared" si="34"/>
        <v>0</v>
      </c>
      <c r="AL78" s="181"/>
      <c r="AM78" s="170"/>
    </row>
    <row r="79" ht="25.2" hidden="1" spans="1:39">
      <c r="A79" s="71"/>
      <c r="B79" s="56" t="s">
        <v>124</v>
      </c>
      <c r="C79" s="57"/>
      <c r="D79" s="58" t="s">
        <v>71</v>
      </c>
      <c r="E79" s="59"/>
      <c r="F79" s="60"/>
      <c r="G79" s="60"/>
      <c r="H79" s="61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1"/>
      <c r="Y79" s="61"/>
      <c r="Z79" s="60"/>
      <c r="AA79" s="60"/>
      <c r="AB79" s="60"/>
      <c r="AC79" s="60"/>
      <c r="AD79" s="60"/>
      <c r="AE79" s="60"/>
      <c r="AF79" s="121"/>
      <c r="AG79" s="60"/>
      <c r="AH79" s="60"/>
      <c r="AI79" s="60"/>
      <c r="AJ79" s="60"/>
      <c r="AK79" s="165"/>
      <c r="AL79" s="180">
        <f t="shared" ref="AL79:AL95" si="44">SUM(E80:AF80)</f>
        <v>0</v>
      </c>
      <c r="AM79" s="167">
        <f>SUM(AG80:AK80)</f>
        <v>0</v>
      </c>
    </row>
    <row r="80" ht="25.2" hidden="1" spans="1:40">
      <c r="A80" s="71"/>
      <c r="B80" s="63"/>
      <c r="C80" s="64"/>
      <c r="D80" s="58" t="s">
        <v>72</v>
      </c>
      <c r="E80" s="65">
        <f t="shared" ref="E80:Q80" si="45">(E$24*E79)/1000</f>
        <v>0</v>
      </c>
      <c r="F80" s="66">
        <f t="shared" si="45"/>
        <v>0</v>
      </c>
      <c r="G80" s="66">
        <f t="shared" si="45"/>
        <v>0</v>
      </c>
      <c r="H80" s="66">
        <f t="shared" si="45"/>
        <v>0</v>
      </c>
      <c r="I80" s="66">
        <f t="shared" si="45"/>
        <v>0</v>
      </c>
      <c r="J80" s="66">
        <f t="shared" si="45"/>
        <v>0</v>
      </c>
      <c r="K80" s="66">
        <f t="shared" si="45"/>
        <v>0</v>
      </c>
      <c r="L80" s="66">
        <f t="shared" si="45"/>
        <v>0</v>
      </c>
      <c r="M80" s="66">
        <f t="shared" si="45"/>
        <v>0</v>
      </c>
      <c r="N80" s="66">
        <f t="shared" si="45"/>
        <v>0</v>
      </c>
      <c r="O80" s="66">
        <f t="shared" si="45"/>
        <v>0</v>
      </c>
      <c r="P80" s="66">
        <f t="shared" si="45"/>
        <v>0</v>
      </c>
      <c r="Q80" s="66">
        <f t="shared" si="45"/>
        <v>0</v>
      </c>
      <c r="R80" s="66"/>
      <c r="S80" s="66"/>
      <c r="T80" s="66"/>
      <c r="U80" s="66"/>
      <c r="V80" s="66">
        <f t="shared" ref="V80:AK80" si="46">(V$24*V79)/1000</f>
        <v>0</v>
      </c>
      <c r="W80" s="66">
        <f t="shared" si="46"/>
        <v>0</v>
      </c>
      <c r="X80" s="66">
        <f t="shared" si="46"/>
        <v>0</v>
      </c>
      <c r="Y80" s="66">
        <f t="shared" si="46"/>
        <v>0</v>
      </c>
      <c r="Z80" s="66">
        <f t="shared" si="46"/>
        <v>0</v>
      </c>
      <c r="AA80" s="66">
        <f t="shared" si="46"/>
        <v>0</v>
      </c>
      <c r="AB80" s="66">
        <f t="shared" si="46"/>
        <v>0</v>
      </c>
      <c r="AC80" s="66">
        <f t="shared" si="46"/>
        <v>0</v>
      </c>
      <c r="AD80" s="66">
        <f t="shared" si="46"/>
        <v>0</v>
      </c>
      <c r="AE80" s="66">
        <f t="shared" si="46"/>
        <v>0</v>
      </c>
      <c r="AF80" s="122">
        <f t="shared" si="46"/>
        <v>0</v>
      </c>
      <c r="AG80" s="66">
        <f t="shared" si="46"/>
        <v>0</v>
      </c>
      <c r="AH80" s="66">
        <f t="shared" si="46"/>
        <v>0</v>
      </c>
      <c r="AI80" s="66">
        <f t="shared" si="46"/>
        <v>0</v>
      </c>
      <c r="AJ80" s="66">
        <f t="shared" si="46"/>
        <v>0</v>
      </c>
      <c r="AK80" s="168">
        <f t="shared" si="46"/>
        <v>0</v>
      </c>
      <c r="AL80" s="181"/>
      <c r="AM80" s="170"/>
      <c r="AN80" s="217"/>
    </row>
    <row r="81" ht="24.6" spans="1:39">
      <c r="A81" s="55">
        <v>23</v>
      </c>
      <c r="B81" s="56" t="s">
        <v>94</v>
      </c>
      <c r="C81" s="57"/>
      <c r="D81" s="58" t="s">
        <v>71</v>
      </c>
      <c r="E81" s="59"/>
      <c r="F81" s="60"/>
      <c r="G81" s="60">
        <v>37.5</v>
      </c>
      <c r="H81" s="61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1"/>
      <c r="Y81" s="61"/>
      <c r="Z81" s="60"/>
      <c r="AA81" s="60"/>
      <c r="AB81" s="60"/>
      <c r="AC81" s="60"/>
      <c r="AD81" s="60"/>
      <c r="AE81" s="60"/>
      <c r="AF81" s="121"/>
      <c r="AG81" s="60"/>
      <c r="AH81" s="60"/>
      <c r="AI81" s="60"/>
      <c r="AJ81" s="60"/>
      <c r="AK81" s="165"/>
      <c r="AL81" s="180">
        <f t="shared" si="44"/>
        <v>0.3</v>
      </c>
      <c r="AM81" s="167">
        <f>SUM(AG82:AK82)</f>
        <v>0</v>
      </c>
    </row>
    <row r="82" ht="24.6" spans="1:40">
      <c r="A82" s="62"/>
      <c r="B82" s="63"/>
      <c r="C82" s="64"/>
      <c r="D82" s="58" t="s">
        <v>72</v>
      </c>
      <c r="E82" s="65">
        <f t="shared" ref="E82:AK82" si="47">(E$24*E81)/1000</f>
        <v>0</v>
      </c>
      <c r="F82" s="66">
        <f t="shared" si="47"/>
        <v>0</v>
      </c>
      <c r="G82" s="66">
        <f t="shared" si="47"/>
        <v>0.3</v>
      </c>
      <c r="H82" s="66">
        <f t="shared" si="47"/>
        <v>0</v>
      </c>
      <c r="I82" s="66">
        <f t="shared" si="47"/>
        <v>0</v>
      </c>
      <c r="J82" s="66">
        <f t="shared" si="47"/>
        <v>0</v>
      </c>
      <c r="K82" s="66">
        <f t="shared" si="47"/>
        <v>0</v>
      </c>
      <c r="L82" s="66">
        <f t="shared" si="47"/>
        <v>0</v>
      </c>
      <c r="M82" s="66">
        <f t="shared" si="47"/>
        <v>0</v>
      </c>
      <c r="N82" s="66">
        <f t="shared" si="47"/>
        <v>0</v>
      </c>
      <c r="O82" s="66">
        <f t="shared" si="47"/>
        <v>0</v>
      </c>
      <c r="P82" s="66">
        <f t="shared" si="47"/>
        <v>0</v>
      </c>
      <c r="Q82" s="66">
        <f t="shared" si="47"/>
        <v>0</v>
      </c>
      <c r="R82" s="66">
        <f t="shared" si="47"/>
        <v>0</v>
      </c>
      <c r="S82" s="66">
        <f t="shared" si="47"/>
        <v>0</v>
      </c>
      <c r="T82" s="66">
        <f t="shared" si="47"/>
        <v>0</v>
      </c>
      <c r="U82" s="66">
        <f t="shared" si="47"/>
        <v>0</v>
      </c>
      <c r="V82" s="66">
        <f t="shared" si="47"/>
        <v>0</v>
      </c>
      <c r="W82" s="66">
        <f t="shared" si="47"/>
        <v>0</v>
      </c>
      <c r="X82" s="66">
        <f t="shared" si="47"/>
        <v>0</v>
      </c>
      <c r="Y82" s="66">
        <f t="shared" si="47"/>
        <v>0</v>
      </c>
      <c r="Z82" s="66">
        <f t="shared" si="47"/>
        <v>0</v>
      </c>
      <c r="AA82" s="66">
        <f t="shared" si="47"/>
        <v>0</v>
      </c>
      <c r="AB82" s="66">
        <f t="shared" si="47"/>
        <v>0</v>
      </c>
      <c r="AC82" s="66">
        <f t="shared" si="47"/>
        <v>0</v>
      </c>
      <c r="AD82" s="66">
        <f t="shared" si="47"/>
        <v>0</v>
      </c>
      <c r="AE82" s="66">
        <f t="shared" si="47"/>
        <v>0</v>
      </c>
      <c r="AF82" s="122">
        <f t="shared" si="47"/>
        <v>0</v>
      </c>
      <c r="AG82" s="66">
        <f t="shared" si="47"/>
        <v>0</v>
      </c>
      <c r="AH82" s="66">
        <f t="shared" si="47"/>
        <v>0</v>
      </c>
      <c r="AI82" s="66">
        <f t="shared" si="47"/>
        <v>0</v>
      </c>
      <c r="AJ82" s="66">
        <f t="shared" si="47"/>
        <v>0</v>
      </c>
      <c r="AK82" s="168">
        <f t="shared" si="47"/>
        <v>0</v>
      </c>
      <c r="AL82" s="181"/>
      <c r="AM82" s="170"/>
      <c r="AN82" s="217"/>
    </row>
    <row r="83" ht="24.6" spans="1:39">
      <c r="A83" s="55">
        <v>24</v>
      </c>
      <c r="B83" s="56" t="s">
        <v>95</v>
      </c>
      <c r="C83" s="57"/>
      <c r="D83" s="58" t="s">
        <v>71</v>
      </c>
      <c r="E83" s="59"/>
      <c r="F83" s="60"/>
      <c r="G83" s="60"/>
      <c r="H83" s="61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1"/>
      <c r="Y83" s="61">
        <v>2</v>
      </c>
      <c r="Z83" s="60"/>
      <c r="AA83" s="60"/>
      <c r="AB83" s="60"/>
      <c r="AC83" s="60"/>
      <c r="AD83" s="60"/>
      <c r="AE83" s="60"/>
      <c r="AF83" s="121"/>
      <c r="AG83" s="60"/>
      <c r="AH83" s="60"/>
      <c r="AI83" s="60"/>
      <c r="AJ83" s="60"/>
      <c r="AK83" s="165"/>
      <c r="AL83" s="180">
        <f t="shared" si="44"/>
        <v>0.016</v>
      </c>
      <c r="AM83" s="167">
        <f>SUM(AG84:AK84)</f>
        <v>0</v>
      </c>
    </row>
    <row r="84" ht="24.6" spans="1:39">
      <c r="A84" s="62"/>
      <c r="B84" s="63"/>
      <c r="C84" s="64"/>
      <c r="D84" s="58" t="s">
        <v>72</v>
      </c>
      <c r="E84" s="65">
        <f t="shared" ref="E84:AK84" si="48">(E$24*E83)/1000</f>
        <v>0</v>
      </c>
      <c r="F84" s="66">
        <f t="shared" si="48"/>
        <v>0</v>
      </c>
      <c r="G84" s="66">
        <f t="shared" si="48"/>
        <v>0</v>
      </c>
      <c r="H84" s="66">
        <f t="shared" si="48"/>
        <v>0</v>
      </c>
      <c r="I84" s="66">
        <f t="shared" si="48"/>
        <v>0</v>
      </c>
      <c r="J84" s="66">
        <f t="shared" si="48"/>
        <v>0</v>
      </c>
      <c r="K84" s="66">
        <f t="shared" si="48"/>
        <v>0</v>
      </c>
      <c r="L84" s="66">
        <f t="shared" si="48"/>
        <v>0</v>
      </c>
      <c r="M84" s="66">
        <f t="shared" si="48"/>
        <v>0</v>
      </c>
      <c r="N84" s="66">
        <f t="shared" si="48"/>
        <v>0</v>
      </c>
      <c r="O84" s="66">
        <f t="shared" si="48"/>
        <v>0</v>
      </c>
      <c r="P84" s="66">
        <f t="shared" si="48"/>
        <v>0</v>
      </c>
      <c r="Q84" s="66">
        <f t="shared" si="48"/>
        <v>0</v>
      </c>
      <c r="R84" s="66">
        <f t="shared" si="48"/>
        <v>0</v>
      </c>
      <c r="S84" s="66">
        <f t="shared" si="48"/>
        <v>0</v>
      </c>
      <c r="T84" s="66">
        <f t="shared" si="48"/>
        <v>0</v>
      </c>
      <c r="U84" s="66">
        <f t="shared" si="48"/>
        <v>0</v>
      </c>
      <c r="V84" s="66">
        <f t="shared" si="48"/>
        <v>0</v>
      </c>
      <c r="W84" s="66">
        <f t="shared" si="48"/>
        <v>0</v>
      </c>
      <c r="X84" s="66">
        <f t="shared" si="48"/>
        <v>0</v>
      </c>
      <c r="Y84" s="66">
        <f t="shared" si="48"/>
        <v>0.016</v>
      </c>
      <c r="Z84" s="66">
        <f t="shared" si="48"/>
        <v>0</v>
      </c>
      <c r="AA84" s="66">
        <f t="shared" si="48"/>
        <v>0</v>
      </c>
      <c r="AB84" s="66">
        <f t="shared" si="48"/>
        <v>0</v>
      </c>
      <c r="AC84" s="66">
        <f t="shared" si="48"/>
        <v>0</v>
      </c>
      <c r="AD84" s="66">
        <f t="shared" si="48"/>
        <v>0</v>
      </c>
      <c r="AE84" s="66">
        <f t="shared" si="48"/>
        <v>0</v>
      </c>
      <c r="AF84" s="122">
        <f t="shared" si="48"/>
        <v>0</v>
      </c>
      <c r="AG84" s="66">
        <f t="shared" si="48"/>
        <v>0</v>
      </c>
      <c r="AH84" s="66">
        <f t="shared" si="48"/>
        <v>0</v>
      </c>
      <c r="AI84" s="66">
        <f t="shared" si="48"/>
        <v>0</v>
      </c>
      <c r="AJ84" s="66">
        <f t="shared" si="48"/>
        <v>0</v>
      </c>
      <c r="AK84" s="168">
        <f t="shared" si="48"/>
        <v>0</v>
      </c>
      <c r="AL84" s="181"/>
      <c r="AM84" s="170"/>
    </row>
    <row r="85" ht="24.6" spans="1:39">
      <c r="A85" s="55">
        <v>25</v>
      </c>
      <c r="B85" s="67" t="s">
        <v>93</v>
      </c>
      <c r="C85" s="57"/>
      <c r="D85" s="58" t="s">
        <v>71</v>
      </c>
      <c r="E85" s="59"/>
      <c r="F85" s="60"/>
      <c r="G85" s="60"/>
      <c r="H85" s="61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1">
        <v>51</v>
      </c>
      <c r="Y85" s="61"/>
      <c r="Z85" s="60"/>
      <c r="AA85" s="60"/>
      <c r="AB85" s="60"/>
      <c r="AC85" s="60"/>
      <c r="AD85" s="60"/>
      <c r="AE85" s="60"/>
      <c r="AF85" s="121"/>
      <c r="AG85" s="60"/>
      <c r="AH85" s="60"/>
      <c r="AI85" s="60"/>
      <c r="AJ85" s="60"/>
      <c r="AK85" s="165"/>
      <c r="AL85" s="180">
        <f t="shared" si="44"/>
        <v>0.408</v>
      </c>
      <c r="AM85" s="167">
        <f>SUM(AG86:AK86)</f>
        <v>0</v>
      </c>
    </row>
    <row r="86" ht="24.6" spans="1:40">
      <c r="A86" s="62"/>
      <c r="B86" s="68"/>
      <c r="C86" s="183"/>
      <c r="D86" s="184" t="s">
        <v>72</v>
      </c>
      <c r="E86" s="185">
        <f t="shared" ref="E86:AK86" si="49">(E$24*E85)/1000</f>
        <v>0</v>
      </c>
      <c r="F86" s="186">
        <f t="shared" si="49"/>
        <v>0</v>
      </c>
      <c r="G86" s="186">
        <f t="shared" si="49"/>
        <v>0</v>
      </c>
      <c r="H86" s="186">
        <f t="shared" si="49"/>
        <v>0</v>
      </c>
      <c r="I86" s="186">
        <f t="shared" si="49"/>
        <v>0</v>
      </c>
      <c r="J86" s="186">
        <f t="shared" si="49"/>
        <v>0</v>
      </c>
      <c r="K86" s="186">
        <f t="shared" si="49"/>
        <v>0</v>
      </c>
      <c r="L86" s="186">
        <f t="shared" si="49"/>
        <v>0</v>
      </c>
      <c r="M86" s="186">
        <f t="shared" si="49"/>
        <v>0</v>
      </c>
      <c r="N86" s="186">
        <f t="shared" si="49"/>
        <v>0</v>
      </c>
      <c r="O86" s="186">
        <f t="shared" si="49"/>
        <v>0</v>
      </c>
      <c r="P86" s="186"/>
      <c r="Q86" s="186">
        <f t="shared" ref="Q86" si="50">(Q$24*Q85)/1000</f>
        <v>0</v>
      </c>
      <c r="R86" s="186">
        <f t="shared" si="49"/>
        <v>0</v>
      </c>
      <c r="S86" s="186">
        <f t="shared" si="49"/>
        <v>0</v>
      </c>
      <c r="T86" s="186">
        <f t="shared" si="49"/>
        <v>0</v>
      </c>
      <c r="U86" s="186">
        <f t="shared" si="49"/>
        <v>0</v>
      </c>
      <c r="V86" s="186">
        <f t="shared" si="49"/>
        <v>0</v>
      </c>
      <c r="W86" s="186">
        <f t="shared" si="49"/>
        <v>0</v>
      </c>
      <c r="X86" s="186">
        <f t="shared" si="49"/>
        <v>0.408</v>
      </c>
      <c r="Y86" s="186">
        <f t="shared" si="49"/>
        <v>0</v>
      </c>
      <c r="Z86" s="66">
        <f t="shared" si="49"/>
        <v>0</v>
      </c>
      <c r="AA86" s="66">
        <f t="shared" si="49"/>
        <v>0</v>
      </c>
      <c r="AB86" s="66">
        <f t="shared" si="49"/>
        <v>0</v>
      </c>
      <c r="AC86" s="66">
        <f t="shared" si="49"/>
        <v>0</v>
      </c>
      <c r="AD86" s="66">
        <f t="shared" si="49"/>
        <v>0</v>
      </c>
      <c r="AE86" s="66">
        <f t="shared" si="49"/>
        <v>0</v>
      </c>
      <c r="AF86" s="122">
        <f t="shared" si="49"/>
        <v>0</v>
      </c>
      <c r="AG86" s="66">
        <f t="shared" si="49"/>
        <v>0</v>
      </c>
      <c r="AH86" s="66">
        <f t="shared" si="49"/>
        <v>0</v>
      </c>
      <c r="AI86" s="66">
        <f t="shared" si="49"/>
        <v>0</v>
      </c>
      <c r="AJ86" s="66">
        <f t="shared" si="49"/>
        <v>0</v>
      </c>
      <c r="AK86" s="168">
        <f t="shared" si="49"/>
        <v>0</v>
      </c>
      <c r="AL86" s="181"/>
      <c r="AM86" s="170"/>
      <c r="AN86" s="217"/>
    </row>
    <row r="87" ht="25.2" hidden="1" spans="1:39">
      <c r="A87" s="71"/>
      <c r="B87" s="56" t="s">
        <v>90</v>
      </c>
      <c r="C87" s="57"/>
      <c r="D87" s="58" t="s">
        <v>71</v>
      </c>
      <c r="E87" s="59"/>
      <c r="F87" s="60"/>
      <c r="G87" s="60"/>
      <c r="H87" s="61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1"/>
      <c r="Y87" s="61"/>
      <c r="Z87" s="60"/>
      <c r="AA87" s="60"/>
      <c r="AB87" s="60"/>
      <c r="AC87" s="60"/>
      <c r="AD87" s="60"/>
      <c r="AE87" s="60"/>
      <c r="AF87" s="121"/>
      <c r="AG87" s="60"/>
      <c r="AH87" s="60"/>
      <c r="AI87" s="60"/>
      <c r="AJ87" s="60"/>
      <c r="AK87" s="165"/>
      <c r="AL87" s="180">
        <f t="shared" si="44"/>
        <v>0</v>
      </c>
      <c r="AM87" s="167">
        <f>SUM(AG88:AK88)</f>
        <v>0</v>
      </c>
    </row>
    <row r="88" ht="25.2" hidden="1" spans="1:39">
      <c r="A88" s="71"/>
      <c r="B88" s="63"/>
      <c r="C88" s="183"/>
      <c r="D88" s="184" t="s">
        <v>72</v>
      </c>
      <c r="E88" s="185">
        <f t="shared" ref="E88:AK90" si="51">(E$24*E87)/1000</f>
        <v>0</v>
      </c>
      <c r="F88" s="186">
        <f t="shared" si="51"/>
        <v>0</v>
      </c>
      <c r="G88" s="186">
        <f t="shared" si="51"/>
        <v>0</v>
      </c>
      <c r="H88" s="186">
        <f t="shared" si="51"/>
        <v>0</v>
      </c>
      <c r="I88" s="186">
        <f t="shared" si="51"/>
        <v>0</v>
      </c>
      <c r="J88" s="186">
        <f t="shared" si="51"/>
        <v>0</v>
      </c>
      <c r="K88" s="186">
        <f t="shared" si="51"/>
        <v>0</v>
      </c>
      <c r="L88" s="186">
        <f t="shared" si="51"/>
        <v>0</v>
      </c>
      <c r="M88" s="186">
        <f t="shared" si="51"/>
        <v>0</v>
      </c>
      <c r="N88" s="186">
        <f t="shared" si="51"/>
        <v>0</v>
      </c>
      <c r="O88" s="186">
        <f t="shared" si="51"/>
        <v>0</v>
      </c>
      <c r="P88" s="186">
        <f t="shared" si="51"/>
        <v>0</v>
      </c>
      <c r="Q88" s="186">
        <f t="shared" si="51"/>
        <v>0</v>
      </c>
      <c r="R88" s="186">
        <f t="shared" si="51"/>
        <v>0</v>
      </c>
      <c r="S88" s="186">
        <f t="shared" si="51"/>
        <v>0</v>
      </c>
      <c r="T88" s="186">
        <f t="shared" si="51"/>
        <v>0</v>
      </c>
      <c r="U88" s="186">
        <f t="shared" si="51"/>
        <v>0</v>
      </c>
      <c r="V88" s="186">
        <f t="shared" si="51"/>
        <v>0</v>
      </c>
      <c r="W88" s="66">
        <f t="shared" si="51"/>
        <v>0</v>
      </c>
      <c r="X88" s="186">
        <f t="shared" si="51"/>
        <v>0</v>
      </c>
      <c r="Y88" s="186">
        <f t="shared" si="51"/>
        <v>0</v>
      </c>
      <c r="Z88" s="66">
        <f t="shared" si="51"/>
        <v>0</v>
      </c>
      <c r="AA88" s="66">
        <f t="shared" si="51"/>
        <v>0</v>
      </c>
      <c r="AB88" s="66">
        <f t="shared" si="51"/>
        <v>0</v>
      </c>
      <c r="AC88" s="66">
        <f t="shared" si="51"/>
        <v>0</v>
      </c>
      <c r="AD88" s="66">
        <f t="shared" si="51"/>
        <v>0</v>
      </c>
      <c r="AE88" s="66">
        <f t="shared" si="51"/>
        <v>0</v>
      </c>
      <c r="AF88" s="122">
        <f t="shared" si="51"/>
        <v>0</v>
      </c>
      <c r="AG88" s="66">
        <f t="shared" si="51"/>
        <v>0</v>
      </c>
      <c r="AH88" s="66">
        <f t="shared" si="51"/>
        <v>0</v>
      </c>
      <c r="AI88" s="66">
        <f t="shared" si="51"/>
        <v>0</v>
      </c>
      <c r="AJ88" s="66">
        <f t="shared" si="51"/>
        <v>0</v>
      </c>
      <c r="AK88" s="168">
        <f t="shared" si="51"/>
        <v>0</v>
      </c>
      <c r="AL88" s="181"/>
      <c r="AM88" s="170"/>
    </row>
    <row r="89" ht="24.6" spans="1:39">
      <c r="A89" s="55">
        <v>26</v>
      </c>
      <c r="B89" s="56" t="s">
        <v>97</v>
      </c>
      <c r="C89" s="57"/>
      <c r="D89" s="58" t="s">
        <v>71</v>
      </c>
      <c r="E89" s="59"/>
      <c r="F89" s="60"/>
      <c r="G89" s="60"/>
      <c r="H89" s="61"/>
      <c r="I89" s="60"/>
      <c r="J89" s="60"/>
      <c r="K89" s="60"/>
      <c r="L89" s="60"/>
      <c r="M89" s="60">
        <v>5</v>
      </c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1"/>
      <c r="Y89" s="61"/>
      <c r="Z89" s="60"/>
      <c r="AA89" s="60"/>
      <c r="AB89" s="60"/>
      <c r="AC89" s="60"/>
      <c r="AD89" s="60"/>
      <c r="AE89" s="60"/>
      <c r="AF89" s="121"/>
      <c r="AG89" s="60"/>
      <c r="AH89" s="60"/>
      <c r="AI89" s="60"/>
      <c r="AJ89" s="60"/>
      <c r="AK89" s="165"/>
      <c r="AL89" s="180">
        <f t="shared" si="44"/>
        <v>0.04</v>
      </c>
      <c r="AM89" s="167">
        <f>SUM(AG90:AK90)</f>
        <v>0</v>
      </c>
    </row>
    <row r="90" ht="24.6" spans="1:39">
      <c r="A90" s="62"/>
      <c r="B90" s="63"/>
      <c r="C90" s="183"/>
      <c r="D90" s="184" t="s">
        <v>72</v>
      </c>
      <c r="E90" s="185">
        <f t="shared" ref="E90:O90" si="52">(E$24*E89)/1000</f>
        <v>0</v>
      </c>
      <c r="F90" s="186">
        <f t="shared" si="52"/>
        <v>0</v>
      </c>
      <c r="G90" s="186">
        <f t="shared" si="52"/>
        <v>0</v>
      </c>
      <c r="H90" s="66">
        <f t="shared" si="52"/>
        <v>0</v>
      </c>
      <c r="I90" s="186">
        <f t="shared" si="52"/>
        <v>0</v>
      </c>
      <c r="J90" s="186">
        <f t="shared" si="52"/>
        <v>0</v>
      </c>
      <c r="K90" s="186">
        <f t="shared" si="52"/>
        <v>0</v>
      </c>
      <c r="L90" s="186">
        <f t="shared" si="52"/>
        <v>0</v>
      </c>
      <c r="M90" s="186">
        <f t="shared" si="52"/>
        <v>0.04</v>
      </c>
      <c r="N90" s="186">
        <f t="shared" si="52"/>
        <v>0</v>
      </c>
      <c r="O90" s="186">
        <f t="shared" si="52"/>
        <v>0</v>
      </c>
      <c r="P90" s="186"/>
      <c r="Q90" s="186">
        <f t="shared" si="51"/>
        <v>0</v>
      </c>
      <c r="R90" s="186">
        <f t="shared" si="51"/>
        <v>0</v>
      </c>
      <c r="S90" s="186">
        <f t="shared" si="51"/>
        <v>0</v>
      </c>
      <c r="T90" s="186">
        <f t="shared" si="51"/>
        <v>0</v>
      </c>
      <c r="U90" s="186">
        <f t="shared" si="51"/>
        <v>0</v>
      </c>
      <c r="V90" s="66">
        <f t="shared" si="51"/>
        <v>0</v>
      </c>
      <c r="W90" s="66">
        <f t="shared" si="51"/>
        <v>0</v>
      </c>
      <c r="X90" s="66">
        <f t="shared" si="51"/>
        <v>0</v>
      </c>
      <c r="Y90" s="66">
        <f t="shared" si="51"/>
        <v>0</v>
      </c>
      <c r="Z90" s="66">
        <f t="shared" si="51"/>
        <v>0</v>
      </c>
      <c r="AA90" s="66">
        <f t="shared" si="51"/>
        <v>0</v>
      </c>
      <c r="AB90" s="66">
        <f t="shared" si="51"/>
        <v>0</v>
      </c>
      <c r="AC90" s="66">
        <f t="shared" si="51"/>
        <v>0</v>
      </c>
      <c r="AD90" s="66">
        <f t="shared" si="51"/>
        <v>0</v>
      </c>
      <c r="AE90" s="66">
        <f t="shared" si="51"/>
        <v>0</v>
      </c>
      <c r="AF90" s="122">
        <f t="shared" si="51"/>
        <v>0</v>
      </c>
      <c r="AG90" s="66">
        <f t="shared" si="51"/>
        <v>0</v>
      </c>
      <c r="AH90" s="66">
        <f t="shared" si="51"/>
        <v>0</v>
      </c>
      <c r="AI90" s="66">
        <f t="shared" si="51"/>
        <v>0</v>
      </c>
      <c r="AJ90" s="66">
        <f t="shared" si="51"/>
        <v>0</v>
      </c>
      <c r="AK90" s="168">
        <f t="shared" si="51"/>
        <v>0</v>
      </c>
      <c r="AL90" s="181"/>
      <c r="AM90" s="170"/>
    </row>
    <row r="91" ht="25.2" hidden="1" spans="1:39">
      <c r="A91" s="71"/>
      <c r="B91" s="56"/>
      <c r="C91" s="57"/>
      <c r="D91" s="58" t="s">
        <v>71</v>
      </c>
      <c r="E91" s="59"/>
      <c r="F91" s="60"/>
      <c r="G91" s="60"/>
      <c r="H91" s="61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1"/>
      <c r="Y91" s="61"/>
      <c r="Z91" s="60"/>
      <c r="AA91" s="60"/>
      <c r="AB91" s="60"/>
      <c r="AC91" s="60"/>
      <c r="AD91" s="60"/>
      <c r="AE91" s="60"/>
      <c r="AF91" s="121"/>
      <c r="AG91" s="60"/>
      <c r="AH91" s="60"/>
      <c r="AI91" s="60"/>
      <c r="AJ91" s="60"/>
      <c r="AK91" s="165"/>
      <c r="AL91" s="180">
        <f t="shared" si="44"/>
        <v>0</v>
      </c>
      <c r="AM91" s="167">
        <f>SUM(AG92:AK92)</f>
        <v>0</v>
      </c>
    </row>
    <row r="92" ht="25.2" hidden="1" spans="1:39">
      <c r="A92" s="71"/>
      <c r="B92" s="63"/>
      <c r="C92" s="183"/>
      <c r="D92" s="184" t="s">
        <v>72</v>
      </c>
      <c r="E92" s="185">
        <f t="shared" ref="E92:AK94" si="53">(E$24*E91)/1000</f>
        <v>0</v>
      </c>
      <c r="F92" s="186">
        <f t="shared" si="53"/>
        <v>0</v>
      </c>
      <c r="G92" s="186">
        <f t="shared" si="53"/>
        <v>0</v>
      </c>
      <c r="H92" s="186">
        <f t="shared" si="53"/>
        <v>0</v>
      </c>
      <c r="I92" s="186">
        <f t="shared" si="53"/>
        <v>0</v>
      </c>
      <c r="J92" s="186">
        <f t="shared" si="53"/>
        <v>0</v>
      </c>
      <c r="K92" s="186">
        <f t="shared" si="53"/>
        <v>0</v>
      </c>
      <c r="L92" s="186">
        <f t="shared" si="53"/>
        <v>0</v>
      </c>
      <c r="M92" s="186">
        <f t="shared" si="53"/>
        <v>0</v>
      </c>
      <c r="N92" s="186">
        <f t="shared" si="53"/>
        <v>0</v>
      </c>
      <c r="O92" s="186">
        <f t="shared" si="53"/>
        <v>0</v>
      </c>
      <c r="P92" s="66">
        <f t="shared" si="53"/>
        <v>0</v>
      </c>
      <c r="Q92" s="66">
        <f t="shared" si="53"/>
        <v>0</v>
      </c>
      <c r="R92" s="186">
        <f>(R$24*R91)/1000</f>
        <v>0</v>
      </c>
      <c r="S92" s="186">
        <f t="shared" si="53"/>
        <v>0</v>
      </c>
      <c r="T92" s="186">
        <f t="shared" si="53"/>
        <v>0</v>
      </c>
      <c r="U92" s="186">
        <f t="shared" si="53"/>
        <v>0</v>
      </c>
      <c r="V92" s="66">
        <f t="shared" si="53"/>
        <v>0</v>
      </c>
      <c r="W92" s="66">
        <f t="shared" si="53"/>
        <v>0</v>
      </c>
      <c r="X92" s="66">
        <f t="shared" si="53"/>
        <v>0</v>
      </c>
      <c r="Y92" s="66">
        <f t="shared" si="53"/>
        <v>0</v>
      </c>
      <c r="Z92" s="66">
        <f t="shared" si="53"/>
        <v>0</v>
      </c>
      <c r="AA92" s="66">
        <f t="shared" si="53"/>
        <v>0</v>
      </c>
      <c r="AB92" s="66">
        <f t="shared" si="53"/>
        <v>0</v>
      </c>
      <c r="AC92" s="66">
        <f t="shared" si="53"/>
        <v>0</v>
      </c>
      <c r="AD92" s="66">
        <f t="shared" si="53"/>
        <v>0</v>
      </c>
      <c r="AE92" s="66">
        <f t="shared" si="53"/>
        <v>0</v>
      </c>
      <c r="AF92" s="122">
        <f t="shared" si="53"/>
        <v>0</v>
      </c>
      <c r="AG92" s="66">
        <f t="shared" si="53"/>
        <v>0</v>
      </c>
      <c r="AH92" s="66">
        <f t="shared" si="53"/>
        <v>0</v>
      </c>
      <c r="AI92" s="66">
        <f t="shared" si="53"/>
        <v>0</v>
      </c>
      <c r="AJ92" s="66">
        <f t="shared" si="53"/>
        <v>0</v>
      </c>
      <c r="AK92" s="168">
        <f t="shared" si="53"/>
        <v>0</v>
      </c>
      <c r="AL92" s="181"/>
      <c r="AM92" s="170"/>
    </row>
    <row r="93" ht="25.2" hidden="1" spans="1:39">
      <c r="A93" s="71"/>
      <c r="B93" s="56"/>
      <c r="C93" s="57"/>
      <c r="D93" s="58" t="s">
        <v>71</v>
      </c>
      <c r="E93" s="59"/>
      <c r="F93" s="60"/>
      <c r="G93" s="60"/>
      <c r="H93" s="61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1"/>
      <c r="Y93" s="61"/>
      <c r="Z93" s="60"/>
      <c r="AA93" s="60"/>
      <c r="AB93" s="60"/>
      <c r="AC93" s="60"/>
      <c r="AD93" s="60"/>
      <c r="AE93" s="60"/>
      <c r="AF93" s="121"/>
      <c r="AG93" s="60"/>
      <c r="AH93" s="60"/>
      <c r="AI93" s="60"/>
      <c r="AJ93" s="60"/>
      <c r="AK93" s="165"/>
      <c r="AL93" s="180">
        <f t="shared" ref="AL93" si="54">SUM(E94:AF94)</f>
        <v>0</v>
      </c>
      <c r="AM93" s="167">
        <f>SUM(AG94:AK94)</f>
        <v>0</v>
      </c>
    </row>
    <row r="94" ht="25.2" hidden="1" spans="1:39">
      <c r="A94" s="71"/>
      <c r="B94" s="63"/>
      <c r="C94" s="183"/>
      <c r="D94" s="184" t="s">
        <v>72</v>
      </c>
      <c r="E94" s="185">
        <f t="shared" ref="E94:M94" si="55">(E$24*E93)/1000</f>
        <v>0</v>
      </c>
      <c r="F94" s="186">
        <f t="shared" si="55"/>
        <v>0</v>
      </c>
      <c r="G94" s="186">
        <f t="shared" si="55"/>
        <v>0</v>
      </c>
      <c r="H94" s="186">
        <f t="shared" si="55"/>
        <v>0</v>
      </c>
      <c r="I94" s="186">
        <f t="shared" si="55"/>
        <v>0</v>
      </c>
      <c r="J94" s="186">
        <f t="shared" si="55"/>
        <v>0</v>
      </c>
      <c r="K94" s="186">
        <f t="shared" si="55"/>
        <v>0</v>
      </c>
      <c r="L94" s="186">
        <f t="shared" si="55"/>
        <v>0</v>
      </c>
      <c r="M94" s="186">
        <f t="shared" si="55"/>
        <v>0</v>
      </c>
      <c r="N94" s="186">
        <f t="shared" si="53"/>
        <v>0</v>
      </c>
      <c r="O94" s="186">
        <f t="shared" si="53"/>
        <v>0</v>
      </c>
      <c r="P94" s="186">
        <f t="shared" si="53"/>
        <v>0</v>
      </c>
      <c r="Q94" s="66">
        <f t="shared" si="53"/>
        <v>0</v>
      </c>
      <c r="R94" s="186">
        <f>(R$24*R93)/1000</f>
        <v>0</v>
      </c>
      <c r="S94" s="186">
        <f t="shared" ref="S94:W94" si="56">(S$24*S93)/1000</f>
        <v>0</v>
      </c>
      <c r="T94" s="186">
        <f t="shared" si="56"/>
        <v>0</v>
      </c>
      <c r="U94" s="186">
        <f t="shared" si="56"/>
        <v>0</v>
      </c>
      <c r="V94" s="186">
        <f t="shared" si="56"/>
        <v>0</v>
      </c>
      <c r="W94" s="66">
        <f t="shared" si="56"/>
        <v>0</v>
      </c>
      <c r="X94" s="186">
        <f t="shared" si="53"/>
        <v>0</v>
      </c>
      <c r="Y94" s="186">
        <f t="shared" si="53"/>
        <v>0</v>
      </c>
      <c r="Z94" s="66">
        <f t="shared" si="53"/>
        <v>0</v>
      </c>
      <c r="AA94" s="66">
        <f t="shared" si="53"/>
        <v>0</v>
      </c>
      <c r="AB94" s="66">
        <f t="shared" si="53"/>
        <v>0</v>
      </c>
      <c r="AC94" s="66">
        <f t="shared" si="53"/>
        <v>0</v>
      </c>
      <c r="AD94" s="66">
        <f t="shared" si="53"/>
        <v>0</v>
      </c>
      <c r="AE94" s="66">
        <f t="shared" si="53"/>
        <v>0</v>
      </c>
      <c r="AF94" s="122">
        <f t="shared" si="53"/>
        <v>0</v>
      </c>
      <c r="AG94" s="66">
        <f t="shared" si="53"/>
        <v>0</v>
      </c>
      <c r="AH94" s="66">
        <f t="shared" si="53"/>
        <v>0</v>
      </c>
      <c r="AI94" s="66">
        <f t="shared" si="53"/>
        <v>0</v>
      </c>
      <c r="AJ94" s="66">
        <f t="shared" si="53"/>
        <v>0</v>
      </c>
      <c r="AK94" s="168">
        <f t="shared" si="53"/>
        <v>0</v>
      </c>
      <c r="AL94" s="181"/>
      <c r="AM94" s="170"/>
    </row>
    <row r="95" ht="24.6" spans="1:39">
      <c r="A95" s="55">
        <v>27</v>
      </c>
      <c r="B95" s="56" t="s">
        <v>41</v>
      </c>
      <c r="C95" s="57"/>
      <c r="D95" s="58" t="s">
        <v>71</v>
      </c>
      <c r="E95" s="187"/>
      <c r="F95" s="60">
        <v>50</v>
      </c>
      <c r="G95" s="60"/>
      <c r="H95" s="61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1"/>
      <c r="Y95" s="61"/>
      <c r="Z95" s="60"/>
      <c r="AA95" s="60"/>
      <c r="AB95" s="60"/>
      <c r="AC95" s="60"/>
      <c r="AD95" s="60"/>
      <c r="AE95" s="60"/>
      <c r="AF95" s="121"/>
      <c r="AG95" s="60"/>
      <c r="AH95" s="60"/>
      <c r="AI95" s="60"/>
      <c r="AJ95" s="60"/>
      <c r="AK95" s="165"/>
      <c r="AL95" s="180">
        <f t="shared" si="44"/>
        <v>0.4</v>
      </c>
      <c r="AM95" s="167">
        <f>SUM(AG96:AK96)</f>
        <v>0</v>
      </c>
    </row>
    <row r="96" ht="24.6" spans="1:39">
      <c r="A96" s="62"/>
      <c r="B96" s="63"/>
      <c r="C96" s="64"/>
      <c r="D96" s="184" t="s">
        <v>72</v>
      </c>
      <c r="E96" s="188">
        <f t="shared" ref="E96:AK96" si="57">(E$24*E95)/1000</f>
        <v>0</v>
      </c>
      <c r="F96" s="66">
        <f t="shared" si="57"/>
        <v>0.4</v>
      </c>
      <c r="G96" s="66">
        <f t="shared" si="57"/>
        <v>0</v>
      </c>
      <c r="H96" s="66">
        <f t="shared" si="57"/>
        <v>0</v>
      </c>
      <c r="I96" s="66">
        <f t="shared" si="57"/>
        <v>0</v>
      </c>
      <c r="J96" s="66">
        <f t="shared" si="57"/>
        <v>0</v>
      </c>
      <c r="K96" s="66">
        <f t="shared" si="57"/>
        <v>0</v>
      </c>
      <c r="L96" s="66">
        <f t="shared" si="57"/>
        <v>0</v>
      </c>
      <c r="M96" s="66">
        <f t="shared" si="57"/>
        <v>0</v>
      </c>
      <c r="N96" s="66">
        <f t="shared" si="57"/>
        <v>0</v>
      </c>
      <c r="O96" s="66">
        <f t="shared" si="57"/>
        <v>0</v>
      </c>
      <c r="P96" s="66">
        <f t="shared" si="57"/>
        <v>0</v>
      </c>
      <c r="Q96" s="66">
        <f t="shared" si="57"/>
        <v>0</v>
      </c>
      <c r="R96" s="66">
        <f t="shared" si="57"/>
        <v>0</v>
      </c>
      <c r="S96" s="66">
        <f t="shared" si="57"/>
        <v>0</v>
      </c>
      <c r="T96" s="66">
        <f t="shared" si="57"/>
        <v>0</v>
      </c>
      <c r="U96" s="66">
        <f t="shared" si="57"/>
        <v>0</v>
      </c>
      <c r="V96" s="66">
        <f t="shared" si="57"/>
        <v>0</v>
      </c>
      <c r="W96" s="66">
        <f t="shared" si="57"/>
        <v>0</v>
      </c>
      <c r="X96" s="66">
        <f t="shared" si="57"/>
        <v>0</v>
      </c>
      <c r="Y96" s="66">
        <f t="shared" si="57"/>
        <v>0</v>
      </c>
      <c r="Z96" s="66">
        <f t="shared" si="57"/>
        <v>0</v>
      </c>
      <c r="AA96" s="66">
        <f t="shared" si="57"/>
        <v>0</v>
      </c>
      <c r="AB96" s="66">
        <f t="shared" si="57"/>
        <v>0</v>
      </c>
      <c r="AC96" s="66">
        <f t="shared" si="57"/>
        <v>0</v>
      </c>
      <c r="AD96" s="66">
        <f t="shared" si="57"/>
        <v>0</v>
      </c>
      <c r="AE96" s="66">
        <f t="shared" si="57"/>
        <v>0</v>
      </c>
      <c r="AF96" s="122">
        <f t="shared" si="57"/>
        <v>0</v>
      </c>
      <c r="AG96" s="66">
        <f t="shared" si="57"/>
        <v>0</v>
      </c>
      <c r="AH96" s="66">
        <f t="shared" si="57"/>
        <v>0</v>
      </c>
      <c r="AI96" s="66">
        <f t="shared" si="57"/>
        <v>0</v>
      </c>
      <c r="AJ96" s="66">
        <f t="shared" si="57"/>
        <v>0</v>
      </c>
      <c r="AK96" s="168">
        <f t="shared" si="57"/>
        <v>0</v>
      </c>
      <c r="AL96" s="181"/>
      <c r="AM96" s="170"/>
    </row>
    <row r="97" ht="25.2" hidden="1" spans="1:40">
      <c r="A97" s="71"/>
      <c r="B97" s="56" t="s">
        <v>90</v>
      </c>
      <c r="C97" s="57"/>
      <c r="D97" s="58" t="s">
        <v>71</v>
      </c>
      <c r="E97" s="59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1">
        <v>2</v>
      </c>
      <c r="Y97" s="60"/>
      <c r="Z97" s="60"/>
      <c r="AA97" s="60"/>
      <c r="AB97" s="60"/>
      <c r="AC97" s="60"/>
      <c r="AD97" s="60"/>
      <c r="AE97" s="60"/>
      <c r="AF97" s="121"/>
      <c r="AG97" s="60"/>
      <c r="AH97" s="60"/>
      <c r="AI97" s="60"/>
      <c r="AJ97" s="60"/>
      <c r="AK97" s="165"/>
      <c r="AL97" s="166">
        <f>SUM(E98:AF98)</f>
        <v>0.016</v>
      </c>
      <c r="AM97" s="167">
        <f>SUM(AG98:AK98)</f>
        <v>0</v>
      </c>
      <c r="AN97" s="217" t="s">
        <v>125</v>
      </c>
    </row>
    <row r="98" ht="24" hidden="1" customHeight="1" spans="1:39">
      <c r="A98" s="71"/>
      <c r="B98" s="63"/>
      <c r="C98" s="183"/>
      <c r="D98" s="184" t="s">
        <v>72</v>
      </c>
      <c r="E98" s="185">
        <f t="shared" ref="E98:AK98" si="58">(E$24*E97)/1000</f>
        <v>0</v>
      </c>
      <c r="F98" s="186">
        <f t="shared" si="58"/>
        <v>0</v>
      </c>
      <c r="G98" s="186">
        <f t="shared" si="58"/>
        <v>0</v>
      </c>
      <c r="H98" s="66">
        <f t="shared" si="58"/>
        <v>0</v>
      </c>
      <c r="I98" s="186">
        <f t="shared" si="58"/>
        <v>0</v>
      </c>
      <c r="J98" s="186">
        <f t="shared" si="58"/>
        <v>0</v>
      </c>
      <c r="K98" s="186">
        <f t="shared" si="58"/>
        <v>0</v>
      </c>
      <c r="L98" s="186">
        <f t="shared" si="58"/>
        <v>0</v>
      </c>
      <c r="M98" s="186"/>
      <c r="N98" s="186"/>
      <c r="O98" s="186">
        <f t="shared" si="58"/>
        <v>0</v>
      </c>
      <c r="P98" s="186"/>
      <c r="Q98" s="186">
        <f t="shared" ref="Q98" si="59">(Q$24*Q97)/1000</f>
        <v>0</v>
      </c>
      <c r="R98" s="186">
        <f t="shared" si="58"/>
        <v>0</v>
      </c>
      <c r="S98" s="186">
        <f t="shared" si="58"/>
        <v>0</v>
      </c>
      <c r="T98" s="186">
        <f t="shared" si="58"/>
        <v>0</v>
      </c>
      <c r="U98" s="186">
        <f t="shared" si="58"/>
        <v>0</v>
      </c>
      <c r="V98" s="66">
        <f t="shared" si="58"/>
        <v>0</v>
      </c>
      <c r="W98" s="66">
        <f t="shared" si="58"/>
        <v>0</v>
      </c>
      <c r="X98" s="66">
        <f t="shared" si="58"/>
        <v>0.016</v>
      </c>
      <c r="Y98" s="66">
        <f t="shared" si="58"/>
        <v>0</v>
      </c>
      <c r="Z98" s="66">
        <f t="shared" si="58"/>
        <v>0</v>
      </c>
      <c r="AA98" s="66">
        <f t="shared" si="58"/>
        <v>0</v>
      </c>
      <c r="AB98" s="66">
        <f t="shared" si="58"/>
        <v>0</v>
      </c>
      <c r="AC98" s="66">
        <f t="shared" si="58"/>
        <v>0</v>
      </c>
      <c r="AD98" s="66">
        <f t="shared" si="58"/>
        <v>0</v>
      </c>
      <c r="AE98" s="66">
        <f t="shared" si="58"/>
        <v>0</v>
      </c>
      <c r="AF98" s="122">
        <f t="shared" si="58"/>
        <v>0</v>
      </c>
      <c r="AG98" s="66">
        <f t="shared" si="58"/>
        <v>0</v>
      </c>
      <c r="AH98" s="66">
        <f t="shared" si="58"/>
        <v>0</v>
      </c>
      <c r="AI98" s="66">
        <f t="shared" si="58"/>
        <v>0</v>
      </c>
      <c r="AJ98" s="66">
        <f t="shared" si="58"/>
        <v>0</v>
      </c>
      <c r="AK98" s="168">
        <f t="shared" si="58"/>
        <v>0</v>
      </c>
      <c r="AL98" s="169"/>
      <c r="AM98" s="170"/>
    </row>
    <row r="99" ht="24" hidden="1" customHeight="1" spans="1:39">
      <c r="A99" s="55">
        <v>27</v>
      </c>
      <c r="B99" s="56" t="s">
        <v>90</v>
      </c>
      <c r="C99" s="183"/>
      <c r="D99" s="184"/>
      <c r="E99" s="187"/>
      <c r="F99" s="60"/>
      <c r="G99" s="60"/>
      <c r="H99" s="61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1"/>
      <c r="Y99" s="61"/>
      <c r="Z99" s="60"/>
      <c r="AA99" s="60"/>
      <c r="AB99" s="60"/>
      <c r="AC99" s="60"/>
      <c r="AD99" s="60"/>
      <c r="AE99" s="60"/>
      <c r="AF99" s="121"/>
      <c r="AG99" s="60"/>
      <c r="AH99" s="60"/>
      <c r="AI99" s="60"/>
      <c r="AJ99" s="60"/>
      <c r="AK99" s="165"/>
      <c r="AL99" s="180">
        <f t="shared" ref="AL99" si="60">SUM(E100:AF100)</f>
        <v>0</v>
      </c>
      <c r="AM99" s="167">
        <f>SUM(AG100:AK100)</f>
        <v>0</v>
      </c>
    </row>
    <row r="100" ht="24" hidden="1" customHeight="1" spans="1:39">
      <c r="A100" s="62"/>
      <c r="B100" s="63"/>
      <c r="C100" s="183"/>
      <c r="D100" s="184"/>
      <c r="E100" s="188">
        <f t="shared" ref="E100:J100" si="61">(E$24*E99)/1000</f>
        <v>0</v>
      </c>
      <c r="F100" s="66">
        <f t="shared" si="61"/>
        <v>0</v>
      </c>
      <c r="G100" s="66">
        <f t="shared" si="61"/>
        <v>0</v>
      </c>
      <c r="H100" s="66">
        <f t="shared" si="61"/>
        <v>0</v>
      </c>
      <c r="I100" s="66">
        <f t="shared" si="61"/>
        <v>0</v>
      </c>
      <c r="J100" s="66">
        <f t="shared" si="61"/>
        <v>0</v>
      </c>
      <c r="K100" s="66">
        <f t="shared" ref="K100:AK100" si="62">(K$24*K99)/1000</f>
        <v>0</v>
      </c>
      <c r="L100" s="66">
        <f t="shared" si="62"/>
        <v>0</v>
      </c>
      <c r="M100" s="66">
        <f t="shared" si="62"/>
        <v>0</v>
      </c>
      <c r="N100" s="66">
        <f t="shared" si="62"/>
        <v>0</v>
      </c>
      <c r="O100" s="66">
        <f t="shared" si="62"/>
        <v>0</v>
      </c>
      <c r="P100" s="66">
        <f t="shared" si="62"/>
        <v>0</v>
      </c>
      <c r="Q100" s="66">
        <f t="shared" si="62"/>
        <v>0</v>
      </c>
      <c r="R100" s="66">
        <f t="shared" si="62"/>
        <v>0</v>
      </c>
      <c r="S100" s="66">
        <f t="shared" si="62"/>
        <v>0</v>
      </c>
      <c r="T100" s="66">
        <f t="shared" si="62"/>
        <v>0</v>
      </c>
      <c r="U100" s="66">
        <f t="shared" si="62"/>
        <v>0</v>
      </c>
      <c r="V100" s="66">
        <f t="shared" si="62"/>
        <v>0</v>
      </c>
      <c r="W100" s="66">
        <f t="shared" si="62"/>
        <v>0</v>
      </c>
      <c r="X100" s="66">
        <f t="shared" si="62"/>
        <v>0</v>
      </c>
      <c r="Y100" s="66">
        <f t="shared" si="62"/>
        <v>0</v>
      </c>
      <c r="Z100" s="66">
        <f t="shared" si="62"/>
        <v>0</v>
      </c>
      <c r="AA100" s="66">
        <f t="shared" si="62"/>
        <v>0</v>
      </c>
      <c r="AB100" s="66">
        <f t="shared" si="62"/>
        <v>0</v>
      </c>
      <c r="AC100" s="66">
        <f t="shared" si="62"/>
        <v>0</v>
      </c>
      <c r="AD100" s="66">
        <f t="shared" si="62"/>
        <v>0</v>
      </c>
      <c r="AE100" s="66">
        <f t="shared" si="62"/>
        <v>0</v>
      </c>
      <c r="AF100" s="122">
        <f t="shared" si="62"/>
        <v>0</v>
      </c>
      <c r="AG100" s="66">
        <f t="shared" si="62"/>
        <v>0</v>
      </c>
      <c r="AH100" s="66">
        <f t="shared" si="62"/>
        <v>0</v>
      </c>
      <c r="AI100" s="66">
        <f t="shared" si="62"/>
        <v>0</v>
      </c>
      <c r="AJ100" s="66">
        <f t="shared" si="62"/>
        <v>0</v>
      </c>
      <c r="AK100" s="168">
        <f t="shared" si="62"/>
        <v>0</v>
      </c>
      <c r="AL100" s="181"/>
      <c r="AM100" s="170"/>
    </row>
    <row r="101" ht="24.6" spans="1:40">
      <c r="A101" s="189"/>
      <c r="B101" s="56" t="s">
        <v>99</v>
      </c>
      <c r="C101" s="57"/>
      <c r="D101" s="190"/>
      <c r="E101" s="191" t="s">
        <v>126</v>
      </c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/>
      <c r="AM101" s="218"/>
      <c r="AN101" s="217"/>
    </row>
    <row r="102" ht="25.5" customHeight="1" spans="1:39">
      <c r="A102" s="193"/>
      <c r="B102" s="63"/>
      <c r="C102" s="183"/>
      <c r="D102" s="194"/>
      <c r="E102" s="195"/>
      <c r="F102" s="196"/>
      <c r="G102" s="196"/>
      <c r="H102" s="196"/>
      <c r="I102" s="196"/>
      <c r="J102" s="196"/>
      <c r="K102" s="196"/>
      <c r="L102" s="196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6"/>
      <c r="X102" s="196"/>
      <c r="Y102" s="196"/>
      <c r="Z102" s="196"/>
      <c r="AA102" s="196"/>
      <c r="AB102" s="196"/>
      <c r="AC102" s="196"/>
      <c r="AD102" s="196"/>
      <c r="AE102" s="196"/>
      <c r="AF102" s="196"/>
      <c r="AG102" s="196"/>
      <c r="AH102" s="196"/>
      <c r="AI102" s="196"/>
      <c r="AJ102" s="196"/>
      <c r="AK102" s="196"/>
      <c r="AL102" s="196"/>
      <c r="AM102" s="219"/>
    </row>
    <row r="103" ht="21" spans="2:38">
      <c r="B103" s="197"/>
      <c r="C103" s="198"/>
      <c r="D103" s="199"/>
      <c r="E103" s="200"/>
      <c r="F103" s="200"/>
      <c r="G103" s="200"/>
      <c r="H103" s="200"/>
      <c r="I103" s="200"/>
      <c r="J103" s="200"/>
      <c r="K103" s="200"/>
      <c r="L103" s="200"/>
      <c r="M103" s="200"/>
      <c r="N103" s="200"/>
      <c r="O103" s="200"/>
      <c r="P103" s="200"/>
      <c r="Q103" s="200"/>
      <c r="R103" s="200"/>
      <c r="S103" s="200"/>
      <c r="T103" s="200"/>
      <c r="U103" s="200"/>
      <c r="V103" s="203"/>
      <c r="W103" s="203"/>
      <c r="X103" s="203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20"/>
      <c r="AL103" s="221"/>
    </row>
    <row r="104" ht="21" spans="2:38">
      <c r="B104" s="197"/>
      <c r="C104" s="201"/>
      <c r="D104" s="202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  <c r="Q104" s="203"/>
      <c r="R104" s="203"/>
      <c r="S104" s="203"/>
      <c r="T104" s="203"/>
      <c r="U104" s="203"/>
      <c r="V104" s="203"/>
      <c r="W104" s="203"/>
      <c r="X104" s="203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20"/>
      <c r="AL104" s="221"/>
    </row>
    <row r="105" ht="24.6" spans="2:38">
      <c r="B105" s="99" t="s">
        <v>101</v>
      </c>
      <c r="C105" s="204"/>
      <c r="D105" s="204"/>
      <c r="E105" s="205"/>
      <c r="F105" s="206" t="s">
        <v>102</v>
      </c>
      <c r="G105" s="206"/>
      <c r="H105" s="206"/>
      <c r="I105" s="206"/>
      <c r="J105" s="205"/>
      <c r="K105" s="205"/>
      <c r="L105" s="98" t="s">
        <v>103</v>
      </c>
      <c r="M105" s="210"/>
      <c r="N105" s="211"/>
      <c r="O105" s="211"/>
      <c r="P105" s="212"/>
      <c r="Q105" s="207"/>
      <c r="R105" s="206" t="s">
        <v>104</v>
      </c>
      <c r="S105" s="206"/>
      <c r="T105" s="206"/>
      <c r="U105" s="215"/>
      <c r="V105" s="214"/>
      <c r="W105" s="214"/>
      <c r="X105" s="214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9"/>
    </row>
    <row r="106" ht="18" spans="2:38">
      <c r="B106" s="8"/>
      <c r="C106" s="8" t="s">
        <v>105</v>
      </c>
      <c r="D106" s="8"/>
      <c r="E106" s="205"/>
      <c r="F106" s="207" t="s">
        <v>106</v>
      </c>
      <c r="G106" s="207"/>
      <c r="H106" s="207"/>
      <c r="I106" s="207"/>
      <c r="J106" s="205"/>
      <c r="K106" s="205"/>
      <c r="L106" s="207"/>
      <c r="M106" s="207"/>
      <c r="N106" s="8" t="s">
        <v>105</v>
      </c>
      <c r="O106" s="207"/>
      <c r="P106" s="207"/>
      <c r="Q106" s="207"/>
      <c r="R106" s="207" t="s">
        <v>106</v>
      </c>
      <c r="S106" s="207"/>
      <c r="T106" s="207"/>
      <c r="U106" s="207"/>
      <c r="V106" s="214"/>
      <c r="W106" s="214"/>
      <c r="X106" s="214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9"/>
    </row>
    <row r="107" ht="18" spans="2:38">
      <c r="B107" s="8"/>
      <c r="C107" s="8"/>
      <c r="D107" s="8"/>
      <c r="E107" s="205"/>
      <c r="F107" s="205"/>
      <c r="G107" s="205"/>
      <c r="H107" s="205"/>
      <c r="I107" s="205"/>
      <c r="J107" s="205"/>
      <c r="K107" s="205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14"/>
      <c r="W107" s="214"/>
      <c r="X107" s="214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9"/>
    </row>
    <row r="108" ht="24.6" spans="2:38">
      <c r="B108" s="99" t="s">
        <v>107</v>
      </c>
      <c r="C108" s="204"/>
      <c r="D108" s="204"/>
      <c r="E108" s="205"/>
      <c r="F108" s="206" t="s">
        <v>108</v>
      </c>
      <c r="G108" s="206"/>
      <c r="H108" s="206"/>
      <c r="I108" s="206"/>
      <c r="J108" s="205"/>
      <c r="K108" s="205"/>
      <c r="L108" s="98" t="s">
        <v>109</v>
      </c>
      <c r="M108" s="210"/>
      <c r="N108" s="211"/>
      <c r="O108" s="211"/>
      <c r="P108" s="212"/>
      <c r="Q108" s="207"/>
      <c r="R108" s="206" t="s">
        <v>110</v>
      </c>
      <c r="S108" s="206"/>
      <c r="T108" s="206"/>
      <c r="U108" s="211"/>
      <c r="V108" s="214"/>
      <c r="W108" s="214"/>
      <c r="X108" s="214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9"/>
    </row>
    <row r="109" ht="18" spans="2:38">
      <c r="B109" s="8"/>
      <c r="C109" s="8" t="s">
        <v>105</v>
      </c>
      <c r="D109" s="8"/>
      <c r="E109" s="205"/>
      <c r="F109" s="207" t="s">
        <v>106</v>
      </c>
      <c r="G109" s="207"/>
      <c r="H109" s="207"/>
      <c r="I109" s="207"/>
      <c r="J109" s="205"/>
      <c r="K109" s="205"/>
      <c r="L109" s="207"/>
      <c r="M109" s="207"/>
      <c r="N109" s="8" t="s">
        <v>105</v>
      </c>
      <c r="O109" s="207"/>
      <c r="P109" s="207"/>
      <c r="Q109" s="207"/>
      <c r="R109" s="207" t="s">
        <v>106</v>
      </c>
      <c r="S109" s="207"/>
      <c r="T109" s="207"/>
      <c r="U109" s="207"/>
      <c r="V109" s="214"/>
      <c r="W109" s="214"/>
      <c r="X109" s="214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9"/>
    </row>
    <row r="110" ht="18" spans="2:38">
      <c r="B110" s="8"/>
      <c r="C110" s="8"/>
      <c r="D110" s="8"/>
      <c r="E110" s="205"/>
      <c r="F110" s="207"/>
      <c r="G110" s="207"/>
      <c r="H110" s="207"/>
      <c r="I110" s="207"/>
      <c r="J110" s="205"/>
      <c r="K110" s="205"/>
      <c r="L110" s="207"/>
      <c r="M110" s="207"/>
      <c r="N110" s="8"/>
      <c r="O110" s="207"/>
      <c r="P110" s="207"/>
      <c r="Q110" s="207"/>
      <c r="R110" s="207"/>
      <c r="S110" s="207"/>
      <c r="T110" s="207"/>
      <c r="U110" s="207"/>
      <c r="V110" s="214"/>
      <c r="W110" s="214"/>
      <c r="X110" s="214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9"/>
    </row>
    <row r="111" ht="18" spans="2:38">
      <c r="B111" s="8"/>
      <c r="C111" s="8"/>
      <c r="D111" s="8"/>
      <c r="E111" s="205"/>
      <c r="F111" s="207"/>
      <c r="G111" s="207"/>
      <c r="H111" s="207"/>
      <c r="I111" s="207"/>
      <c r="J111" s="205"/>
      <c r="K111" s="205"/>
      <c r="L111" s="207"/>
      <c r="M111" s="207"/>
      <c r="N111" s="8"/>
      <c r="O111" s="207"/>
      <c r="P111" s="207"/>
      <c r="Q111" s="207"/>
      <c r="R111" s="207"/>
      <c r="S111" s="207"/>
      <c r="T111" s="207"/>
      <c r="U111" s="207"/>
      <c r="V111" s="214"/>
      <c r="W111" s="214"/>
      <c r="X111" s="214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9"/>
    </row>
    <row r="112" ht="18" spans="2:38">
      <c r="B112" s="8"/>
      <c r="C112" s="8"/>
      <c r="D112" s="8"/>
      <c r="E112" s="205"/>
      <c r="F112" s="204"/>
      <c r="G112" s="204"/>
      <c r="H112" s="205"/>
      <c r="I112" s="205"/>
      <c r="J112" s="204"/>
      <c r="K112" s="204"/>
      <c r="L112" s="207"/>
      <c r="M112" s="207"/>
      <c r="N112" s="213" t="s">
        <v>31</v>
      </c>
      <c r="O112" s="213"/>
      <c r="P112" s="213"/>
      <c r="Q112" s="213"/>
      <c r="R112" s="211"/>
      <c r="S112" s="207"/>
      <c r="T112" s="207"/>
      <c r="U112" s="207"/>
      <c r="V112" s="214"/>
      <c r="W112" s="214"/>
      <c r="X112" s="214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9"/>
    </row>
    <row r="113" ht="18" spans="2:38">
      <c r="B113" s="8" t="s">
        <v>111</v>
      </c>
      <c r="C113" s="8"/>
      <c r="D113" s="8"/>
      <c r="E113" s="205"/>
      <c r="F113" s="8" t="s">
        <v>112</v>
      </c>
      <c r="G113" s="8"/>
      <c r="H113" s="205"/>
      <c r="I113" s="205"/>
      <c r="J113" s="8" t="s">
        <v>105</v>
      </c>
      <c r="K113" s="8"/>
      <c r="L113" s="207"/>
      <c r="M113" s="207"/>
      <c r="N113" s="207" t="s">
        <v>106</v>
      </c>
      <c r="O113" s="207"/>
      <c r="P113" s="207"/>
      <c r="Q113" s="207"/>
      <c r="R113" s="207"/>
      <c r="S113" s="207"/>
      <c r="T113" s="207"/>
      <c r="U113" s="207"/>
      <c r="V113" s="214"/>
      <c r="W113" s="214"/>
      <c r="X113" s="214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9"/>
    </row>
    <row r="114" ht="18" spans="2:38">
      <c r="B114" s="8"/>
      <c r="C114" s="8"/>
      <c r="D114" s="8"/>
      <c r="E114" s="205"/>
      <c r="F114" s="205"/>
      <c r="G114" s="205"/>
      <c r="H114" s="205"/>
      <c r="I114" s="205"/>
      <c r="J114" s="205"/>
      <c r="K114" s="205"/>
      <c r="L114" s="207"/>
      <c r="M114" s="207"/>
      <c r="N114" s="207"/>
      <c r="O114" s="207"/>
      <c r="P114" s="207"/>
      <c r="Q114" s="207"/>
      <c r="R114" s="207"/>
      <c r="S114" s="207"/>
      <c r="T114" s="207"/>
      <c r="U114" s="207"/>
      <c r="V114" s="214"/>
      <c r="W114" s="214"/>
      <c r="X114" s="214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9"/>
    </row>
    <row r="115" spans="2:38">
      <c r="B115" s="6"/>
      <c r="C115" s="6"/>
      <c r="D115" s="6"/>
      <c r="E115" s="208"/>
      <c r="F115" s="208"/>
      <c r="G115" s="208"/>
      <c r="H115" s="208"/>
      <c r="I115" s="208"/>
      <c r="J115" s="208"/>
      <c r="K115" s="208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9"/>
    </row>
    <row r="116" spans="2:38">
      <c r="B116" s="6"/>
      <c r="C116" s="6"/>
      <c r="D116" s="6"/>
      <c r="E116" s="208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/>
      <c r="AH116" s="208"/>
      <c r="AI116" s="208"/>
      <c r="AJ116" s="208"/>
      <c r="AK116" s="208"/>
      <c r="AL116" s="209"/>
    </row>
    <row r="117" spans="2:38">
      <c r="B117" s="6"/>
      <c r="C117" s="6"/>
      <c r="D117" s="6"/>
      <c r="E117" s="208"/>
      <c r="F117" s="208"/>
      <c r="G117" s="208"/>
      <c r="H117" s="208"/>
      <c r="I117" s="208"/>
      <c r="J117" s="208"/>
      <c r="K117" s="208"/>
      <c r="L117" s="208"/>
      <c r="M117" s="208"/>
      <c r="N117" s="208"/>
      <c r="O117" s="208"/>
      <c r="P117" s="208"/>
      <c r="Q117" s="208"/>
      <c r="R117" s="208"/>
      <c r="S117" s="208"/>
      <c r="T117" s="208"/>
      <c r="U117" s="208"/>
      <c r="V117" s="208"/>
      <c r="W117" s="208"/>
      <c r="X117" s="208"/>
      <c r="Y117" s="208"/>
      <c r="Z117" s="208"/>
      <c r="AA117" s="208"/>
      <c r="AB117" s="208"/>
      <c r="AC117" s="208"/>
      <c r="AD117" s="208"/>
      <c r="AE117" s="208"/>
      <c r="AF117" s="208"/>
      <c r="AG117" s="208"/>
      <c r="AH117" s="208"/>
      <c r="AI117" s="208"/>
      <c r="AJ117" s="208"/>
      <c r="AK117" s="208"/>
      <c r="AL117" s="209"/>
    </row>
    <row r="118" spans="2:38">
      <c r="B118" s="6"/>
      <c r="C118" s="6"/>
      <c r="D118" s="6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</row>
    <row r="119" spans="2:38">
      <c r="B119" s="6"/>
      <c r="C119" s="6"/>
      <c r="D119" s="6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</row>
    <row r="120" spans="2:38">
      <c r="B120" s="6"/>
      <c r="C120" s="6"/>
      <c r="D120" s="6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</row>
    <row r="121" spans="2:38">
      <c r="B121" s="6"/>
      <c r="C121" s="6"/>
      <c r="D121" s="6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</row>
    <row r="122" spans="2:38">
      <c r="B122" s="6"/>
      <c r="C122" s="6"/>
      <c r="D122" s="6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</row>
    <row r="123" spans="2:38">
      <c r="B123" s="6"/>
      <c r="C123" s="6"/>
      <c r="D123" s="6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  <c r="AL123" s="209"/>
    </row>
    <row r="124" spans="2:38">
      <c r="B124" s="6"/>
      <c r="C124" s="6"/>
      <c r="D124" s="6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</row>
    <row r="125" spans="2:38">
      <c r="B125" s="6"/>
      <c r="C125" s="6"/>
      <c r="D125" s="6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  <c r="AL125" s="209"/>
    </row>
    <row r="126" spans="2:38">
      <c r="B126" s="6"/>
      <c r="C126" s="6"/>
      <c r="D126" s="6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  <c r="AL126" s="209"/>
    </row>
    <row r="127" spans="2:38">
      <c r="B127" s="6"/>
      <c r="C127" s="6"/>
      <c r="D127" s="6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  <c r="AL127" s="209"/>
    </row>
    <row r="128" spans="2:38">
      <c r="B128" s="6"/>
      <c r="C128" s="6"/>
      <c r="D128" s="6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</row>
    <row r="129" spans="2:38">
      <c r="B129" s="6"/>
      <c r="C129" s="6"/>
      <c r="D129" s="6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  <c r="AL129" s="209"/>
    </row>
    <row r="130" spans="2:38">
      <c r="B130" s="6"/>
      <c r="C130" s="6"/>
      <c r="D130" s="6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</row>
    <row r="131" spans="2:38">
      <c r="B131" s="6"/>
      <c r="C131" s="6"/>
      <c r="D131" s="6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  <c r="AL131" s="209"/>
    </row>
    <row r="132" spans="2:38">
      <c r="B132" s="6"/>
      <c r="C132" s="6"/>
      <c r="D132" s="6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  <c r="AL132" s="209"/>
    </row>
    <row r="133" spans="2:38">
      <c r="B133" s="6"/>
      <c r="C133" s="6"/>
      <c r="D133" s="6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  <c r="AL133" s="209"/>
    </row>
    <row r="134" spans="2:38">
      <c r="B134" s="6"/>
      <c r="C134" s="6"/>
      <c r="D134" s="6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</row>
    <row r="135" spans="2:38">
      <c r="B135" s="6"/>
      <c r="C135" s="6"/>
      <c r="D135" s="6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  <c r="AL135" s="209"/>
    </row>
    <row r="136" spans="2:38">
      <c r="B136" s="6"/>
      <c r="C136" s="6"/>
      <c r="D136" s="6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  <c r="AL136" s="209"/>
    </row>
    <row r="137" spans="2:38">
      <c r="B137" s="6"/>
      <c r="C137" s="6"/>
      <c r="D137" s="6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</row>
    <row r="138" spans="2:38">
      <c r="B138" s="6"/>
      <c r="C138" s="6"/>
      <c r="D138" s="6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</row>
    <row r="139" spans="2:38">
      <c r="B139" s="6"/>
      <c r="C139" s="6"/>
      <c r="D139" s="6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  <c r="AL139" s="209"/>
    </row>
    <row r="140" spans="2:38">
      <c r="B140" s="6"/>
      <c r="C140" s="6"/>
      <c r="D140" s="6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  <c r="AL140" s="209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2:38">
      <c r="B157" s="2"/>
      <c r="C157" s="2"/>
      <c r="D157" s="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2:38">
      <c r="B158" s="2"/>
      <c r="C158" s="2"/>
      <c r="D158" s="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5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5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  <row r="674" spans="5:38">
      <c r="E674" s="222"/>
      <c r="F674" s="222"/>
      <c r="G674" s="222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222"/>
      <c r="T674" s="222"/>
      <c r="U674" s="222"/>
      <c r="V674" s="222"/>
      <c r="W674" s="222"/>
      <c r="X674" s="222"/>
      <c r="Y674" s="222"/>
      <c r="Z674" s="222"/>
      <c r="AA674" s="222"/>
      <c r="AB674" s="222"/>
      <c r="AC674" s="222"/>
      <c r="AD674" s="222"/>
      <c r="AE674" s="222"/>
      <c r="AF674" s="222"/>
      <c r="AG674" s="222"/>
      <c r="AH674" s="222"/>
      <c r="AI674" s="222"/>
      <c r="AJ674" s="222"/>
      <c r="AK674" s="222"/>
      <c r="AL674" s="222"/>
    </row>
    <row r="675" spans="5:38">
      <c r="E675" s="222"/>
      <c r="F675" s="222"/>
      <c r="G675" s="222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222"/>
      <c r="T675" s="222"/>
      <c r="U675" s="222"/>
      <c r="V675" s="222"/>
      <c r="W675" s="222"/>
      <c r="X675" s="222"/>
      <c r="Y675" s="222"/>
      <c r="Z675" s="222"/>
      <c r="AA675" s="222"/>
      <c r="AB675" s="222"/>
      <c r="AC675" s="222"/>
      <c r="AD675" s="222"/>
      <c r="AE675" s="222"/>
      <c r="AF675" s="222"/>
      <c r="AG675" s="222"/>
      <c r="AH675" s="222"/>
      <c r="AI675" s="222"/>
      <c r="AJ675" s="222"/>
      <c r="AK675" s="222"/>
      <c r="AL675" s="222"/>
    </row>
  </sheetData>
  <sheetProtection selectLockedCells="1" formatCells="0" formatColumns="0" formatRows="0" deleteRows="0"/>
  <mergeCells count="255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5:D105"/>
    <mergeCell ref="F105:I105"/>
    <mergeCell ref="L105:M105"/>
    <mergeCell ref="N105:O105"/>
    <mergeCell ref="R105:T105"/>
    <mergeCell ref="F106:I106"/>
    <mergeCell ref="R106:U106"/>
    <mergeCell ref="C108:D108"/>
    <mergeCell ref="F108:I108"/>
    <mergeCell ref="L108:M108"/>
    <mergeCell ref="R108:T108"/>
    <mergeCell ref="F109:I109"/>
    <mergeCell ref="R109:U109"/>
    <mergeCell ref="F112:G112"/>
    <mergeCell ref="J112:K112"/>
    <mergeCell ref="N112:Q112"/>
    <mergeCell ref="N113:R113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1:A72"/>
    <mergeCell ref="A73:A74"/>
    <mergeCell ref="A75:A76"/>
    <mergeCell ref="A81:A82"/>
    <mergeCell ref="A83:A84"/>
    <mergeCell ref="A85:A86"/>
    <mergeCell ref="A89:A90"/>
    <mergeCell ref="A95:A96"/>
    <mergeCell ref="A99:A100"/>
    <mergeCell ref="A101:A102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101:C102"/>
    <mergeCell ref="D101:D102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L99:AL100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AM99:AM100"/>
    <mergeCell ref="AI9:AL10"/>
    <mergeCell ref="B9:D10"/>
    <mergeCell ref="E9:F11"/>
    <mergeCell ref="G9:H11"/>
    <mergeCell ref="I9:J11"/>
    <mergeCell ref="K9:L11"/>
    <mergeCell ref="M9:N11"/>
    <mergeCell ref="B18:D19"/>
    <mergeCell ref="AI12:AL14"/>
    <mergeCell ref="AN27:AO28"/>
    <mergeCell ref="E101:AM102"/>
  </mergeCells>
  <pageMargins left="0.314583333333333" right="0" top="0.196850393700787" bottom="0.354166666666667" header="0.118110236220472" footer="0.196527777777778"/>
  <pageSetup paperSize="9" scale="50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2024-03-29T09:51:00Z</cp:lastPrinted>
  <dcterms:modified xsi:type="dcterms:W3CDTF">2026-02-13T08:16:47Z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3322ACD89D584C8497ED7942562B70A7_12</vt:lpwstr>
  </property>
  <property fmtid="{D5CDD505-2E9C-101B-9397-08002B2CF9AE}" pid="19" name="KSOProductBuildVer">
    <vt:lpwstr>1049-12.2.0.23196</vt:lpwstr>
  </property>
</Properties>
</file>